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9468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<sst xmlns="http://schemas.openxmlformats.org/spreadsheetml/2006/main" count="250" uniqueCount="246">
  <si>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</si>
  <si>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</si>
  <si>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</si>
  <si>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</si>
  <si>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</si>
  <si>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</si>
  <si>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</si>
  <si>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</si>
  <si>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</si>
  <si>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</si>
  <si>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</si>
  <si>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</si>
  <si>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</si>
  <si>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</si>
  <si>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</si>
  <si>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</si>
  <si>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</si>
  <si>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</si>
  <si>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</si>
  <si>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</si>
  <si>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</si>
  <si>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</si>
  <si>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</si>
  <si>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</si>
  <si>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</si>
  <si>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</si>
  <si>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</si>
  <si>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</si>
  <si>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</si>
  <si>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</si>
  <si>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</si>
  <si>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</si>
  <si>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</si>
  <si>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</si>
  <si>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</si>
  <si>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</si>
  <si>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</si>
  <si>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</si>
  <si>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</si>
  <si>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</si>
  <si>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</si>
  <si>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</si>
  <si>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</si>
  <si>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</si>
  <si>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</si>
  <si>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</si>
  <si>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</si>
  <si>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</si>
  <si>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</si>
  <si>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</si>
  <si>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</si>
  <si>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</si>
  <si>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</si>
  <si>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</si>
  <si>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</si>
  <si>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</si>
  <si>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</si>
  <si>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</si>
  <si>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</si>
  <si>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</si>
  <si>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</si>
  <si>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</si>
  <si>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</si>
  <si>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</si>
  <si>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</si>
  <si>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</si>
  <si>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</si>
  <si>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</si>
  <si>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</si>
  <si>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</si>
  <si>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</si>
  <si>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</si>
  <si>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</si>
  <si>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</si>
  <si>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</si>
  <si>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</si>
  <si>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</si>
  <si>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</si>
  <si>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</si>
  <si>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</si>
  <si>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</si>
  <si>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</si>
  <si>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</si>
  <si>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</si>
  <si>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</si>
  <si>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</si>
  <si>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</si>
  <si>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</si>
  <si>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</si>
  <si>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</si>
  <si>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</si>
  <si>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</si>
  <si>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</si>
  <si>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</si>
  <si>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</si>
  <si>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</si>
  <si>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</si>
  <si>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</si>
  <si>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</si>
  <si>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</si>
  <si>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</si>
  <si>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</si>
  <si>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</si>
  <si>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</si>
  <si>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</si>
  <si>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</si>
  <si>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</si>
  <si>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</si>
  <si>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</si>
  <si>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</si>
  <si>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</si>
  <si>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</si>
  <si>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</si>
  <si>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</si>
  <si>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</si>
  <si>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</si>
  <si>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</si>
  <si>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</si>
  <si>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</si>
  <si>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</si>
  <si>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</si>
  <si>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</si>
  <si>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</si>
  <si>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</si>
  <si>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</si>
  <si>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</si>
  <si>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</si>
  <si>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</si>
  <si>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</si>
  <si>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</si>
  <si>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</si>
  <si>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</si>
  <si>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</si>
  <si>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</si>
  <si>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</si>
  <si>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</si>
  <si>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</si>
  <si>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</si>
  <si>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</si>
  <si>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</si>
  <si>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</si>
  <si>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</si>
  <si>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</si>
  <si>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</si>
  <si>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</si>
  <si>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</si>
  <si>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</si>
  <si>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</si>
  <si>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</si>
  <si>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</si>
  <si>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</si>
  <si>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</si>
  <si>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</si>
  <si>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</si>
  <si>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</si>
  <si>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</si>
  <si>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</si>
  <si>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</si>
  <si>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</si>
  <si>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</si>
  <si>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</si>
  <si>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</si>
  <si>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</si>
  <si>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</si>
  <si>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</si>
  <si>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</si>
  <si>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</si>
  <si>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</si>
  <si>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</si>
  <si>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</si>
  <si>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</si>
  <si>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</si>
  <si>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</si>
  <si>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</si>
  <si>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</si>
  <si>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</si>
  <si>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</si>
  <si>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</si>
  <si>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</si>
  <si>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</si>
  <si>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</si>
  <si>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</si>
  <si>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</si>
  <si>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</si>
  <si>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</si>
  <si>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</si>
  <si>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</si>
  <si>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</si>
  <si>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</si>
  <si>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</si>
  <si>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</si>
  <si>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</si>
  <si>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</si>
  <si>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</si>
  <si>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</si>
  <si>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</si>
  <si>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</si>
  <si>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</si>
  <si>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</si>
  <si>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</si>
  <si>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</si>
  <si>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</si>
  <si>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</si>
  <si>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</si>
  <si>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</si>
  <si>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</si>
  <si>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</si>
  <si>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</si>
  <si>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</si>
  <si>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</si>
  <si>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</si>
  <si>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</si>
  <si>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</si>
  <si>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</si>
  <si>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</si>
  <si>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</si>
  <si>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</si>
  <si>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</si>
  <si>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</si>
  <si>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</si>
  <si>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</si>
  <si>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</si>
  <si>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</si>
  <si>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</si>
  <si>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</si>
  <si>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</si>
  <si>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</si>
  <si>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</si>
  <si>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</si>
  <si>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</si>
  <si>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</si>
  <si>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</si>
  <si>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</si>
  <si>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</si>
  <si>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</si>
  <si>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</si>
  <si>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31-07-2020</t>
  </si>
  <si>
    <t>Numero casi di QUARANTENE/ISOLAMENTI CONCLUSI al 31-07-2020</t>
  </si>
  <si>
    <t>Isolamento/Qarantena al 01-08-2020</t>
  </si>
  <si>
    <t>Totale casi di QUARANTENE/ISOLAMENTI al 01-08-2020</t>
  </si>
  <si>
    <t>Numero casi di QUARANTENE IN CORSO al 01-08-2020</t>
  </si>
  <si>
    <t>Numero casi di QUARANTENE CONCLUSE al 01-08-2020</t>
  </si>
  <si>
    <t>Numero casi di ISOLAMENTI DOMICILIARI FIDUCIARI IN CORSO al 01-08-2020</t>
  </si>
  <si>
    <t>Numero casi di ISOLAMENTI DOMICILIARI FIDUCIARI CONCLUSI al 01-08-2020</t>
  </si>
  <si>
    <t>Numero casi di QUARANTENE/ISOLAMENTI IN CORSO al 01-08-2020</t>
  </si>
  <si>
    <t>Numero casi di QUARANTENE/ISOLAMENTI CONCLUSI al 01-08-2020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</si>
</sst>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5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K6" sqref="K6"/>
    </sheetView>
  </sheetViews>
  <sheetFormatPr baseColWidth="10" defaultColWidth="8.88671875"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ht="14.25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19.95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19.95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16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1</v>
      </c>
      <c r="N5" s="6">
        <f t="shared" ref="N5:N68" si="4">L5+J5</f>
        <v>21</v>
      </c>
    </row>
    <row r="6" spans="1:14" ht="19.95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19.95" customHeight="1" x14ac:dyDescent="0.45">
      <c r="A7" s="5">
        <v>21004</v>
      </c>
      <c r="B7" s="5" t="s">
        <v>9</v>
      </c>
      <c r="C7" s="5" t="s">
        <v>10</v>
      </c>
      <c r="D7" s="6">
        <v>9</v>
      </c>
      <c r="E7" s="6">
        <v>563</v>
      </c>
      <c r="F7" s="6">
        <v>6</v>
      </c>
      <c r="G7" s="6">
        <v>486</v>
      </c>
      <c r="H7" s="6">
        <v>3</v>
      </c>
      <c r="I7" s="6">
        <v>82</v>
      </c>
      <c r="J7" s="6">
        <f t="shared" si="1"/>
        <v>9</v>
      </c>
      <c r="K7" s="11">
        <f>J7-D7</f>
        <v>0</v>
      </c>
      <c r="L7" s="6">
        <f>G7+I7</f>
        <v>568</v>
      </c>
      <c r="M7" s="11">
        <f>L7-E7</f>
        <v>5</v>
      </c>
      <c r="N7" s="6">
        <f t="shared" si="4"/>
        <v>577</v>
      </c>
    </row>
    <row r="8" spans="1:14" ht="19.95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19.95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19.95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19.95" customHeight="1" x14ac:dyDescent="0.45">
      <c r="A11" s="5">
        <v>21008</v>
      </c>
      <c r="B11" s="5" t="s">
        <v>17</v>
      </c>
      <c r="C11" s="5" t="s">
        <v>18</v>
      </c>
      <c r="D11" s="6">
        <v>117</v>
      </c>
      <c r="E11" s="6">
        <v>2378</v>
      </c>
      <c r="F11" s="6">
        <v>39</v>
      </c>
      <c r="G11" s="6">
        <v>1995</v>
      </c>
      <c r="H11" s="6">
        <v>81</v>
      </c>
      <c r="I11" s="6">
        <v>380</v>
      </c>
      <c r="J11" s="6">
        <f t="shared" si="1"/>
        <v>120</v>
      </c>
      <c r="K11" s="11">
        <f t="shared" si="2"/>
        <v>3</v>
      </c>
      <c r="L11" s="6">
        <f t="shared" si="3"/>
        <v>2375</v>
      </c>
      <c r="M11" s="11">
        <f t="shared" si="0"/>
        <v>-3</v>
      </c>
      <c r="N11" s="6">
        <f>L11+J11</f>
        <v>2495</v>
      </c>
    </row>
    <row r="12" spans="1:14" ht="19.95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19.95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19.95" customHeight="1" x14ac:dyDescent="0.45">
      <c r="A14" s="5">
        <v>21011</v>
      </c>
      <c r="B14" s="5" t="s">
        <v>23</v>
      </c>
      <c r="C14" s="5" t="s">
        <v>24</v>
      </c>
      <c r="D14" s="6">
        <v>13</v>
      </c>
      <c r="E14" s="6">
        <v>473</v>
      </c>
      <c r="F14" s="6">
        <v>0</v>
      </c>
      <c r="G14" s="6">
        <v>341</v>
      </c>
      <c r="H14" s="6">
        <v>12</v>
      </c>
      <c r="I14" s="6">
        <v>135</v>
      </c>
      <c r="J14" s="6">
        <f t="shared" si="1"/>
        <v>12</v>
      </c>
      <c r="K14" s="11">
        <f t="shared" si="2"/>
        <v>-1</v>
      </c>
      <c r="L14" s="6">
        <f t="shared" si="3"/>
        <v>476</v>
      </c>
      <c r="M14" s="11">
        <f>L14-E14</f>
        <v>3</v>
      </c>
      <c r="N14" s="6">
        <f t="shared" si="4"/>
        <v>488</v>
      </c>
    </row>
    <row r="15" spans="1:14" ht="19.95" customHeight="1" x14ac:dyDescent="0.45">
      <c r="A15" s="5">
        <v>21012</v>
      </c>
      <c r="B15" s="5" t="s">
        <v>25</v>
      </c>
      <c r="C15" s="5" t="s">
        <v>26</v>
      </c>
      <c r="D15" s="6">
        <v>14</v>
      </c>
      <c r="E15" s="6">
        <v>39</v>
      </c>
      <c r="F15" s="6">
        <v>12</v>
      </c>
      <c r="G15" s="6">
        <v>32</v>
      </c>
      <c r="H15" s="6">
        <v>2</v>
      </c>
      <c r="I15" s="6">
        <v>7</v>
      </c>
      <c r="J15" s="6">
        <f t="shared" si="1"/>
        <v>14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53</v>
      </c>
    </row>
    <row r="16" spans="1:14" ht="19.95" customHeight="1" x14ac:dyDescent="0.45">
      <c r="A16" s="5">
        <v>21013</v>
      </c>
      <c r="B16" s="5" t="s">
        <v>27</v>
      </c>
      <c r="C16" s="5" t="s">
        <v>28</v>
      </c>
      <c r="D16" s="6">
        <v>17</v>
      </c>
      <c r="E16" s="6">
        <v>404</v>
      </c>
      <c r="F16" s="6">
        <v>12</v>
      </c>
      <c r="G16" s="6">
        <v>320</v>
      </c>
      <c r="H16" s="6">
        <v>5</v>
      </c>
      <c r="I16" s="6">
        <v>85</v>
      </c>
      <c r="J16" s="6">
        <f t="shared" si="1"/>
        <v>17</v>
      </c>
      <c r="K16" s="11">
        <f t="shared" si="2"/>
        <v>0</v>
      </c>
      <c r="L16" s="6">
        <f t="shared" si="3"/>
        <v>405</v>
      </c>
      <c r="M16" s="11">
        <f t="shared" si="0"/>
        <v>1</v>
      </c>
      <c r="N16" s="6">
        <f>L16+J16</f>
        <v>422</v>
      </c>
    </row>
    <row r="17" spans="1:14" ht="19.95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19.95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19.95" customHeight="1" x14ac:dyDescent="0.45">
      <c r="A20" s="5">
        <v>21017</v>
      </c>
      <c r="B20" s="5" t="s">
        <v>35</v>
      </c>
      <c r="C20" s="5" t="s">
        <v>36</v>
      </c>
      <c r="D20" s="6">
        <v>3</v>
      </c>
      <c r="E20" s="6">
        <v>87</v>
      </c>
      <c r="F20" s="6">
        <v>0</v>
      </c>
      <c r="G20" s="6">
        <v>62</v>
      </c>
      <c r="H20" s="6">
        <v>3</v>
      </c>
      <c r="I20" s="6">
        <v>25</v>
      </c>
      <c r="J20" s="6">
        <f t="shared" si="1"/>
        <v>3</v>
      </c>
      <c r="K20" s="11">
        <f>J20-D20</f>
        <v>0</v>
      </c>
      <c r="L20" s="6">
        <f t="shared" si="3"/>
        <v>87</v>
      </c>
      <c r="M20" s="11">
        <f t="shared" si="0"/>
        <v>0</v>
      </c>
      <c r="N20" s="6">
        <f t="shared" si="4"/>
        <v>90</v>
      </c>
    </row>
    <row r="21" spans="1:14" ht="19.95" customHeight="1" x14ac:dyDescent="0.4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19.95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309</v>
      </c>
      <c r="F22" s="6">
        <v>1</v>
      </c>
      <c r="G22" s="6">
        <v>275</v>
      </c>
      <c r="H22" s="6">
        <v>2</v>
      </c>
      <c r="I22" s="6">
        <v>34</v>
      </c>
      <c r="J22" s="6">
        <f t="shared" si="1"/>
        <v>3</v>
      </c>
      <c r="K22" s="16">
        <f t="shared" si="2"/>
        <v>0</v>
      </c>
      <c r="L22" s="15">
        <f t="shared" si="3"/>
        <v>309</v>
      </c>
      <c r="M22" s="16">
        <f t="shared" si="0"/>
        <v>0</v>
      </c>
      <c r="N22" s="15">
        <f>L22+J22</f>
        <v>312</v>
      </c>
    </row>
    <row r="23" spans="1:14" ht="19.95" customHeight="1" x14ac:dyDescent="0.45">
      <c r="A23" s="5">
        <v>21020</v>
      </c>
      <c r="B23" s="5" t="s">
        <v>41</v>
      </c>
      <c r="C23" s="5" t="s">
        <v>42</v>
      </c>
      <c r="D23" s="6">
        <v>8</v>
      </c>
      <c r="E23" s="6">
        <v>13</v>
      </c>
      <c r="F23" s="6">
        <v>13</v>
      </c>
      <c r="G23" s="6">
        <v>5</v>
      </c>
      <c r="H23" s="6">
        <v>0</v>
      </c>
      <c r="I23" s="6">
        <v>8</v>
      </c>
      <c r="J23" s="6">
        <f t="shared" si="1"/>
        <v>13</v>
      </c>
      <c r="K23" s="11">
        <f t="shared" si="2"/>
        <v>5</v>
      </c>
      <c r="L23" s="6">
        <f t="shared" si="3"/>
        <v>13</v>
      </c>
      <c r="M23" s="11">
        <f t="shared" si="0"/>
        <v>0</v>
      </c>
      <c r="N23" s="6">
        <f t="shared" si="4"/>
        <v>26</v>
      </c>
    </row>
    <row r="24" spans="1:14" s="17" customFormat="1" ht="19.95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19.95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89</v>
      </c>
      <c r="F25" s="6">
        <v>0</v>
      </c>
      <c r="G25" s="6">
        <v>55</v>
      </c>
      <c r="H25" s="6">
        <v>1</v>
      </c>
      <c r="I25" s="6">
        <v>34</v>
      </c>
      <c r="J25" s="6">
        <f t="shared" si="1"/>
        <v>1</v>
      </c>
      <c r="K25" s="11">
        <f>J25-D25</f>
        <v>0</v>
      </c>
      <c r="L25" s="6">
        <f t="shared" si="3"/>
        <v>89</v>
      </c>
      <c r="M25" s="11">
        <f t="shared" si="0"/>
        <v>0</v>
      </c>
      <c r="N25" s="6">
        <f t="shared" si="4"/>
        <v>90</v>
      </c>
    </row>
    <row r="26" spans="1:14" ht="19.95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53</v>
      </c>
      <c r="F26" s="6">
        <v>0</v>
      </c>
      <c r="G26" s="6">
        <v>47</v>
      </c>
      <c r="H26" s="6">
        <v>3</v>
      </c>
      <c r="I26" s="6">
        <v>8</v>
      </c>
      <c r="J26" s="6">
        <f t="shared" si="1"/>
        <v>3</v>
      </c>
      <c r="K26" s="11">
        <f t="shared" si="2"/>
        <v>-2</v>
      </c>
      <c r="L26" s="6">
        <f t="shared" si="3"/>
        <v>55</v>
      </c>
      <c r="M26" s="11">
        <f t="shared" si="0"/>
        <v>2</v>
      </c>
      <c r="N26" s="6">
        <f>L26+J26</f>
        <v>58</v>
      </c>
    </row>
    <row r="27" spans="1:14" ht="19.95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19.95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19.95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19.95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37</v>
      </c>
      <c r="H31" s="6">
        <v>1</v>
      </c>
      <c r="I31" s="6">
        <v>13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-1</v>
      </c>
      <c r="N31" s="6">
        <f t="shared" si="4"/>
        <v>51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4</v>
      </c>
      <c r="E32" s="6">
        <v>108</v>
      </c>
      <c r="F32" s="6">
        <v>1</v>
      </c>
      <c r="G32" s="6">
        <v>84</v>
      </c>
      <c r="H32" s="6">
        <v>4</v>
      </c>
      <c r="I32" s="6">
        <v>24</v>
      </c>
      <c r="J32" s="6">
        <f t="shared" si="1"/>
        <v>5</v>
      </c>
      <c r="K32" s="11">
        <f t="shared" si="2"/>
        <v>1</v>
      </c>
      <c r="L32" s="6">
        <f t="shared" si="3"/>
        <v>108</v>
      </c>
      <c r="M32" s="11">
        <f t="shared" si="0"/>
        <v>0</v>
      </c>
      <c r="N32" s="6">
        <f t="shared" si="4"/>
        <v>113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4</v>
      </c>
      <c r="E34" s="6">
        <v>72</v>
      </c>
      <c r="F34" s="6">
        <v>1</v>
      </c>
      <c r="G34" s="6">
        <v>53</v>
      </c>
      <c r="H34" s="6">
        <v>3</v>
      </c>
      <c r="I34" s="6">
        <v>19</v>
      </c>
      <c r="J34" s="6">
        <f t="shared" si="1"/>
        <v>4</v>
      </c>
      <c r="K34" s="11">
        <f t="shared" si="2"/>
        <v>0</v>
      </c>
      <c r="L34" s="6">
        <f t="shared" si="3"/>
        <v>72</v>
      </c>
      <c r="M34" s="11">
        <f t="shared" si="0"/>
        <v>0</v>
      </c>
      <c r="N34" s="6">
        <f t="shared" si="4"/>
        <v>76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1</v>
      </c>
      <c r="I38" s="6">
        <v>8</v>
      </c>
      <c r="J38" s="6">
        <f t="shared" si="1"/>
        <v>2</v>
      </c>
      <c r="K38" s="16">
        <f t="shared" si="5"/>
        <v>1</v>
      </c>
      <c r="L38" s="15">
        <f t="shared" si="3"/>
        <v>20</v>
      </c>
      <c r="M38" s="16">
        <f t="shared" si="6"/>
        <v>0</v>
      </c>
      <c r="N38" s="15">
        <f t="shared" si="4"/>
        <v>22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3</v>
      </c>
      <c r="E40" s="6">
        <v>47</v>
      </c>
      <c r="F40" s="6">
        <v>0</v>
      </c>
      <c r="G40" s="6">
        <v>26</v>
      </c>
      <c r="H40" s="6">
        <v>3</v>
      </c>
      <c r="I40" s="6">
        <v>21</v>
      </c>
      <c r="J40" s="6">
        <f t="shared" si="1"/>
        <v>3</v>
      </c>
      <c r="K40" s="11">
        <f t="shared" si="5"/>
        <v>0</v>
      </c>
      <c r="L40" s="6">
        <f t="shared" si="3"/>
        <v>47</v>
      </c>
      <c r="M40" s="11">
        <f t="shared" si="6"/>
        <v>0</v>
      </c>
      <c r="N40" s="6">
        <f t="shared" si="4"/>
        <v>50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6</v>
      </c>
      <c r="E41" s="6">
        <v>61</v>
      </c>
      <c r="F41" s="6">
        <v>0</v>
      </c>
      <c r="G41" s="6">
        <v>25</v>
      </c>
      <c r="H41" s="6">
        <v>3</v>
      </c>
      <c r="I41" s="6">
        <v>39</v>
      </c>
      <c r="J41" s="6">
        <f t="shared" si="1"/>
        <v>3</v>
      </c>
      <c r="K41" s="11">
        <f t="shared" si="5"/>
        <v>-3</v>
      </c>
      <c r="L41" s="6">
        <f t="shared" si="3"/>
        <v>64</v>
      </c>
      <c r="M41" s="11">
        <f t="shared" si="6"/>
        <v>3</v>
      </c>
      <c r="N41" s="6">
        <f t="shared" si="4"/>
        <v>67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2</v>
      </c>
      <c r="E42" s="6">
        <v>97</v>
      </c>
      <c r="F42" s="6">
        <v>0</v>
      </c>
      <c r="G42" s="6">
        <v>84</v>
      </c>
      <c r="H42" s="6">
        <v>1</v>
      </c>
      <c r="I42" s="6">
        <v>14</v>
      </c>
      <c r="J42" s="6">
        <f t="shared" si="1"/>
        <v>1</v>
      </c>
      <c r="K42" s="11">
        <f t="shared" si="5"/>
        <v>-1</v>
      </c>
      <c r="L42" s="6">
        <f t="shared" si="3"/>
        <v>98</v>
      </c>
      <c r="M42" s="11">
        <f t="shared" si="6"/>
        <v>1</v>
      </c>
      <c r="N42" s="6">
        <f t="shared" si="4"/>
        <v>99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28</v>
      </c>
      <c r="E43" s="6">
        <v>464</v>
      </c>
      <c r="F43" s="6">
        <v>21</v>
      </c>
      <c r="G43" s="6">
        <v>378</v>
      </c>
      <c r="H43" s="6">
        <v>8</v>
      </c>
      <c r="I43" s="6">
        <v>87</v>
      </c>
      <c r="J43" s="6">
        <f t="shared" si="1"/>
        <v>29</v>
      </c>
      <c r="K43" s="11">
        <f t="shared" si="5"/>
        <v>1</v>
      </c>
      <c r="L43" s="6">
        <f t="shared" si="3"/>
        <v>465</v>
      </c>
      <c r="M43" s="11">
        <f t="shared" si="6"/>
        <v>1</v>
      </c>
      <c r="N43" s="6">
        <f t="shared" si="4"/>
        <v>494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18</v>
      </c>
      <c r="E44" s="6">
        <v>179</v>
      </c>
      <c r="F44" s="6">
        <v>12</v>
      </c>
      <c r="G44" s="6">
        <v>112</v>
      </c>
      <c r="H44" s="6">
        <v>9</v>
      </c>
      <c r="I44" s="6">
        <v>67</v>
      </c>
      <c r="J44" s="6">
        <f t="shared" si="1"/>
        <v>21</v>
      </c>
      <c r="K44" s="11">
        <f t="shared" si="5"/>
        <v>3</v>
      </c>
      <c r="L44" s="6">
        <f t="shared" si="3"/>
        <v>179</v>
      </c>
      <c r="M44" s="11">
        <f t="shared" si="6"/>
        <v>0</v>
      </c>
      <c r="N44" s="6">
        <f t="shared" si="4"/>
        <v>200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6</v>
      </c>
      <c r="E49" s="6">
        <v>18</v>
      </c>
      <c r="F49" s="6">
        <v>3</v>
      </c>
      <c r="G49" s="6">
        <v>8</v>
      </c>
      <c r="H49" s="6">
        <v>3</v>
      </c>
      <c r="I49" s="6">
        <v>10</v>
      </c>
      <c r="J49" s="6">
        <f t="shared" si="1"/>
        <v>6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24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9</v>
      </c>
      <c r="E51" s="6">
        <v>24</v>
      </c>
      <c r="F51" s="6">
        <v>3</v>
      </c>
      <c r="G51" s="6">
        <v>7</v>
      </c>
      <c r="H51" s="6">
        <v>6</v>
      </c>
      <c r="I51" s="6">
        <v>17</v>
      </c>
      <c r="J51" s="6">
        <f t="shared" si="1"/>
        <v>9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69</v>
      </c>
      <c r="E54" s="15">
        <v>591</v>
      </c>
      <c r="F54" s="6">
        <v>22</v>
      </c>
      <c r="G54" s="6">
        <v>348</v>
      </c>
      <c r="H54" s="6">
        <v>54</v>
      </c>
      <c r="I54" s="6">
        <v>248</v>
      </c>
      <c r="J54" s="6">
        <f t="shared" si="1"/>
        <v>76</v>
      </c>
      <c r="K54" s="16">
        <f t="shared" si="5"/>
        <v>7</v>
      </c>
      <c r="L54" s="15">
        <f t="shared" si="3"/>
        <v>596</v>
      </c>
      <c r="M54" s="16">
        <f t="shared" si="6"/>
        <v>5</v>
      </c>
      <c r="N54" s="15">
        <f t="shared" si="4"/>
        <v>672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0</v>
      </c>
      <c r="E58" s="6">
        <v>38</v>
      </c>
      <c r="F58" s="6">
        <v>0</v>
      </c>
      <c r="G58" s="6">
        <v>20</v>
      </c>
      <c r="H58" s="6">
        <v>1</v>
      </c>
      <c r="I58" s="6">
        <v>18</v>
      </c>
      <c r="J58" s="6">
        <f t="shared" si="1"/>
        <v>1</v>
      </c>
      <c r="K58" s="11">
        <f t="shared" si="5"/>
        <v>1</v>
      </c>
      <c r="L58" s="6">
        <f t="shared" si="3"/>
        <v>38</v>
      </c>
      <c r="M58" s="11">
        <f t="shared" si="6"/>
        <v>0</v>
      </c>
      <c r="N58" s="6">
        <f t="shared" si="4"/>
        <v>39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2</v>
      </c>
      <c r="E59" s="6">
        <v>60</v>
      </c>
      <c r="F59" s="6">
        <v>1</v>
      </c>
      <c r="G59" s="6">
        <v>30</v>
      </c>
      <c r="H59" s="6">
        <v>1</v>
      </c>
      <c r="I59" s="6">
        <v>29</v>
      </c>
      <c r="J59" s="6">
        <f t="shared" si="1"/>
        <v>2</v>
      </c>
      <c r="K59" s="11">
        <f t="shared" si="5"/>
        <v>0</v>
      </c>
      <c r="L59" s="6">
        <f t="shared" si="3"/>
        <v>59</v>
      </c>
      <c r="M59" s="11">
        <f t="shared" si="6"/>
        <v>-1</v>
      </c>
      <c r="N59" s="6">
        <f t="shared" si="4"/>
        <v>61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77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5</v>
      </c>
      <c r="E62" s="6">
        <v>92</v>
      </c>
      <c r="F62" s="6">
        <v>1</v>
      </c>
      <c r="G62" s="6">
        <v>76</v>
      </c>
      <c r="H62" s="6">
        <v>4</v>
      </c>
      <c r="I62" s="6">
        <v>15</v>
      </c>
      <c r="J62" s="6">
        <f t="shared" si="1"/>
        <v>5</v>
      </c>
      <c r="K62" s="11">
        <f t="shared" si="5"/>
        <v>0</v>
      </c>
      <c r="L62" s="6">
        <f t="shared" si="3"/>
        <v>91</v>
      </c>
      <c r="M62" s="11">
        <f t="shared" si="6"/>
        <v>-1</v>
      </c>
      <c r="N62" s="6">
        <f t="shared" si="4"/>
        <v>96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2</v>
      </c>
      <c r="E63" s="6">
        <v>112</v>
      </c>
      <c r="F63" s="6">
        <v>0</v>
      </c>
      <c r="G63" s="6">
        <v>95</v>
      </c>
      <c r="H63" s="6">
        <v>6</v>
      </c>
      <c r="I63" s="6">
        <v>18</v>
      </c>
      <c r="J63" s="6">
        <f t="shared" si="1"/>
        <v>6</v>
      </c>
      <c r="K63" s="11">
        <f t="shared" si="5"/>
        <v>4</v>
      </c>
      <c r="L63" s="6">
        <f t="shared" si="3"/>
        <v>113</v>
      </c>
      <c r="M63" s="11">
        <f t="shared" si="6"/>
        <v>1</v>
      </c>
      <c r="N63" s="6">
        <f t="shared" si="4"/>
        <v>119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4</v>
      </c>
      <c r="E64" s="6">
        <v>271</v>
      </c>
      <c r="F64" s="6">
        <v>0</v>
      </c>
      <c r="G64" s="6">
        <v>243</v>
      </c>
      <c r="H64" s="6">
        <v>4</v>
      </c>
      <c r="I64" s="6">
        <v>27</v>
      </c>
      <c r="J64" s="6">
        <f t="shared" si="1"/>
        <v>4</v>
      </c>
      <c r="K64" s="11">
        <f t="shared" si="5"/>
        <v>0</v>
      </c>
      <c r="L64" s="6">
        <f t="shared" si="3"/>
        <v>270</v>
      </c>
      <c r="M64" s="11">
        <f t="shared" si="6"/>
        <v>-1</v>
      </c>
      <c r="N64" s="6">
        <f>L64+J64</f>
        <v>274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7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18</v>
      </c>
      <c r="M65" s="11">
        <f t="shared" si="6"/>
        <v>1</v>
      </c>
      <c r="N65" s="6">
        <f t="shared" si="4"/>
        <v>19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1</v>
      </c>
      <c r="E69" s="6">
        <v>29</v>
      </c>
      <c r="F69" s="6">
        <v>0</v>
      </c>
      <c r="G69" s="6">
        <v>15</v>
      </c>
      <c r="H69" s="6">
        <v>1</v>
      </c>
      <c r="I69" s="6">
        <v>14</v>
      </c>
      <c r="J69" s="6">
        <f t="shared" ref="J69:J119" si="9">+H69+F69</f>
        <v>1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30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0</v>
      </c>
      <c r="E70" s="6">
        <v>31</v>
      </c>
      <c r="F70" s="6">
        <v>0</v>
      </c>
      <c r="G70" s="6">
        <v>19</v>
      </c>
      <c r="H70" s="6">
        <v>0</v>
      </c>
      <c r="I70" s="6">
        <v>12</v>
      </c>
      <c r="J70" s="6">
        <f t="shared" si="9"/>
        <v>0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31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0</v>
      </c>
      <c r="E73" s="6">
        <v>115</v>
      </c>
      <c r="F73" s="6">
        <v>0</v>
      </c>
      <c r="G73" s="6">
        <v>100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114</v>
      </c>
      <c r="M73" s="11">
        <f t="shared" si="8"/>
        <v>-1</v>
      </c>
      <c r="N73" s="6">
        <f t="shared" si="11"/>
        <v>114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4</v>
      </c>
      <c r="E79" s="6">
        <v>68</v>
      </c>
      <c r="F79" s="6">
        <v>1</v>
      </c>
      <c r="G79" s="6">
        <v>49</v>
      </c>
      <c r="H79" s="6">
        <v>4</v>
      </c>
      <c r="I79" s="6">
        <v>19</v>
      </c>
      <c r="J79" s="6">
        <f t="shared" si="9"/>
        <v>5</v>
      </c>
      <c r="K79" s="11">
        <f t="shared" si="7"/>
        <v>1</v>
      </c>
      <c r="L79" s="6">
        <f t="shared" si="10"/>
        <v>68</v>
      </c>
      <c r="M79" s="11">
        <f t="shared" si="8"/>
        <v>0</v>
      </c>
      <c r="N79" s="6">
        <f t="shared" si="11"/>
        <v>73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1</v>
      </c>
      <c r="E80" s="15">
        <v>80</v>
      </c>
      <c r="F80" s="6">
        <v>1</v>
      </c>
      <c r="G80" s="6">
        <v>68</v>
      </c>
      <c r="H80" s="6">
        <v>0</v>
      </c>
      <c r="I80" s="6">
        <v>12</v>
      </c>
      <c r="J80" s="6">
        <f t="shared" si="9"/>
        <v>1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81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4</v>
      </c>
      <c r="E81" s="6">
        <v>68</v>
      </c>
      <c r="F81" s="6">
        <v>3</v>
      </c>
      <c r="G81" s="6">
        <v>54</v>
      </c>
      <c r="H81" s="6">
        <v>1</v>
      </c>
      <c r="I81" s="6">
        <v>14</v>
      </c>
      <c r="J81" s="6">
        <f t="shared" si="9"/>
        <v>4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72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0</v>
      </c>
      <c r="L83" s="6">
        <f t="shared" si="10"/>
        <v>59</v>
      </c>
      <c r="M83" s="11">
        <f t="shared" si="8"/>
        <v>-1</v>
      </c>
      <c r="N83" s="6">
        <f t="shared" si="11"/>
        <v>60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34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1</v>
      </c>
      <c r="E87" s="6">
        <v>120</v>
      </c>
      <c r="F87" s="6">
        <v>1</v>
      </c>
      <c r="G87" s="6">
        <v>117</v>
      </c>
      <c r="H87" s="6">
        <v>1</v>
      </c>
      <c r="I87" s="6">
        <v>4</v>
      </c>
      <c r="J87" s="6">
        <f t="shared" si="9"/>
        <v>2</v>
      </c>
      <c r="K87" s="11">
        <f t="shared" si="7"/>
        <v>1</v>
      </c>
      <c r="L87" s="6">
        <f t="shared" si="10"/>
        <v>121</v>
      </c>
      <c r="M87" s="11">
        <f t="shared" si="8"/>
        <v>1</v>
      </c>
      <c r="N87" s="6">
        <f t="shared" si="11"/>
        <v>123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7</v>
      </c>
      <c r="E88" s="6">
        <v>54</v>
      </c>
      <c r="F88" s="6">
        <v>0</v>
      </c>
      <c r="G88" s="6">
        <v>33</v>
      </c>
      <c r="H88" s="6">
        <v>4</v>
      </c>
      <c r="I88" s="6">
        <v>24</v>
      </c>
      <c r="J88" s="6">
        <f t="shared" si="9"/>
        <v>4</v>
      </c>
      <c r="K88" s="11">
        <f t="shared" si="7"/>
        <v>-3</v>
      </c>
      <c r="L88" s="6">
        <f t="shared" si="10"/>
        <v>57</v>
      </c>
      <c r="M88" s="11">
        <f t="shared" si="8"/>
        <v>3</v>
      </c>
      <c r="N88" s="6">
        <f t="shared" si="11"/>
        <v>61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-1</v>
      </c>
      <c r="N90" s="6">
        <f t="shared" si="11"/>
        <v>17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12</v>
      </c>
      <c r="E93" s="6">
        <v>13</v>
      </c>
      <c r="F93" s="6">
        <v>14</v>
      </c>
      <c r="G93" s="6">
        <v>8</v>
      </c>
      <c r="H93" s="6">
        <v>0</v>
      </c>
      <c r="I93" s="6">
        <v>5</v>
      </c>
      <c r="J93" s="6">
        <f t="shared" si="9"/>
        <v>14</v>
      </c>
      <c r="K93" s="11">
        <f t="shared" si="7"/>
        <v>2</v>
      </c>
      <c r="L93" s="6">
        <f t="shared" si="10"/>
        <v>13</v>
      </c>
      <c r="M93" s="11">
        <f t="shared" si="8"/>
        <v>0</v>
      </c>
      <c r="N93" s="6">
        <f t="shared" si="11"/>
        <v>27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6</v>
      </c>
      <c r="E94" s="6">
        <v>47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-1</v>
      </c>
      <c r="L94" s="6">
        <f t="shared" si="10"/>
        <v>48</v>
      </c>
      <c r="M94" s="11">
        <f t="shared" si="8"/>
        <v>1</v>
      </c>
      <c r="N94" s="6">
        <f t="shared" si="11"/>
        <v>53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9</v>
      </c>
      <c r="E98" s="6">
        <v>131</v>
      </c>
      <c r="F98" s="6">
        <v>6</v>
      </c>
      <c r="G98" s="6">
        <v>101</v>
      </c>
      <c r="H98" s="6">
        <v>3</v>
      </c>
      <c r="I98" s="6">
        <v>30</v>
      </c>
      <c r="J98" s="6">
        <f t="shared" si="9"/>
        <v>9</v>
      </c>
      <c r="K98" s="11">
        <f t="shared" si="7"/>
        <v>0</v>
      </c>
      <c r="L98" s="6">
        <f t="shared" si="10"/>
        <v>131</v>
      </c>
      <c r="M98" s="11">
        <f t="shared" si="8"/>
        <v>0</v>
      </c>
      <c r="N98" s="6">
        <f t="shared" si="11"/>
        <v>140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3</v>
      </c>
      <c r="E99" s="6">
        <v>43</v>
      </c>
      <c r="F99" s="6">
        <v>0</v>
      </c>
      <c r="G99" s="6">
        <v>35</v>
      </c>
      <c r="H99" s="6">
        <v>5</v>
      </c>
      <c r="I99" s="6">
        <v>8</v>
      </c>
      <c r="J99" s="6">
        <f t="shared" si="9"/>
        <v>5</v>
      </c>
      <c r="K99" s="11">
        <f t="shared" si="7"/>
        <v>2</v>
      </c>
      <c r="L99" s="6">
        <f t="shared" si="10"/>
        <v>43</v>
      </c>
      <c r="M99" s="11">
        <f t="shared" si="8"/>
        <v>0</v>
      </c>
      <c r="N99" s="6">
        <f t="shared" si="11"/>
        <v>48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2</v>
      </c>
      <c r="I102" s="6">
        <v>10</v>
      </c>
      <c r="J102" s="6">
        <f t="shared" si="9"/>
        <v>2</v>
      </c>
      <c r="K102" s="11">
        <f t="shared" si="12"/>
        <v>1</v>
      </c>
      <c r="L102" s="6">
        <f t="shared" si="10"/>
        <v>20</v>
      </c>
      <c r="M102" s="11">
        <f t="shared" si="13"/>
        <v>0</v>
      </c>
      <c r="N102" s="6">
        <f t="shared" si="11"/>
        <v>22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5</v>
      </c>
      <c r="I106" s="6">
        <v>1</v>
      </c>
      <c r="J106" s="6">
        <f t="shared" si="9"/>
        <v>5</v>
      </c>
      <c r="K106" s="11">
        <f t="shared" si="12"/>
        <v>4</v>
      </c>
      <c r="L106" s="6">
        <f t="shared" si="10"/>
        <v>11</v>
      </c>
      <c r="M106" s="11">
        <f t="shared" si="13"/>
        <v>0</v>
      </c>
      <c r="N106" s="6">
        <f t="shared" si="11"/>
        <v>16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78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84</v>
      </c>
      <c r="M108" s="11">
        <f t="shared" si="13"/>
        <v>1</v>
      </c>
      <c r="N108" s="6">
        <f t="shared" si="11"/>
        <v>85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1</v>
      </c>
      <c r="G114" s="6">
        <v>55</v>
      </c>
      <c r="H114" s="6">
        <v>0</v>
      </c>
      <c r="I114" s="6">
        <v>2</v>
      </c>
      <c r="J114" s="6">
        <f t="shared" si="9"/>
        <v>1</v>
      </c>
      <c r="K114" s="11">
        <f t="shared" si="12"/>
        <v>1</v>
      </c>
      <c r="L114" s="6">
        <f t="shared" si="10"/>
        <v>57</v>
      </c>
      <c r="M114" s="11">
        <f t="shared" si="13"/>
        <v>0</v>
      </c>
      <c r="N114" s="6">
        <f t="shared" si="11"/>
        <v>58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1</v>
      </c>
      <c r="N115" s="6">
        <f t="shared" si="11"/>
        <v>33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6</v>
      </c>
      <c r="E116" s="6">
        <v>105</v>
      </c>
      <c r="F116" s="6">
        <v>0</v>
      </c>
      <c r="G116" s="6">
        <v>86</v>
      </c>
      <c r="H116" s="6">
        <v>5</v>
      </c>
      <c r="I116" s="6">
        <v>20</v>
      </c>
      <c r="J116" s="6">
        <f t="shared" si="9"/>
        <v>5</v>
      </c>
      <c r="K116" s="11">
        <f t="shared" si="12"/>
        <v>-1</v>
      </c>
      <c r="L116" s="6">
        <f t="shared" si="10"/>
        <v>106</v>
      </c>
      <c r="M116" s="11">
        <f t="shared" si="13"/>
        <v>1</v>
      </c>
      <c r="N116" s="6">
        <f t="shared" si="11"/>
        <v>111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0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3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136</v>
      </c>
      <c r="E120" s="6">
        <v>1217</v>
      </c>
      <c r="F120" s="6">
        <v>27</v>
      </c>
      <c r="G120" s="6">
        <v>591</v>
      </c>
      <c r="H120" s="6">
        <v>140</v>
      </c>
      <c r="I120" s="6">
        <v>637</v>
      </c>
      <c r="J120" s="6">
        <f>+H120+F120</f>
        <v>167</v>
      </c>
      <c r="K120" s="11">
        <f t="shared" si="12"/>
        <v>31</v>
      </c>
      <c r="L120" s="6">
        <f t="shared" si="10"/>
        <v>1228</v>
      </c>
      <c r="M120" s="11">
        <f t="shared" si="13"/>
        <v>11</v>
      </c>
      <c r="N120" s="6">
        <f t="shared" si="11"/>
        <v>1395</v>
      </c>
    </row>
    <row r="121" spans="1:14" ht="19.95" customHeight="1" x14ac:dyDescent="0.3">
      <c r="A121" s="8" t="s">
        <v>234</v>
      </c>
      <c r="B121" s="9"/>
      <c r="C121" s="9"/>
      <c r="D121" s="10">
        <f>SUM(D4:D120)</f>
        <v>614</v>
      </c>
      <c r="E121" s="10">
        <f>SUM(E4:E120)</f>
        <v>11825</v>
      </c>
      <c r="F121" s="10">
        <f>SUM(F4:F119)+F120</f>
        <v>235</v>
      </c>
      <c r="G121" s="10">
        <f>SUM(G4:G119)+G120</f>
        <v>8907</v>
      </c>
      <c r="H121" s="10">
        <f>SUM(H4:H119)+H120</f>
        <v>439</v>
      </c>
      <c r="I121" s="10">
        <f>SUM(I4:I119)+I120</f>
        <v>2951</v>
      </c>
      <c r="J121" s="10">
        <f>SUM(J4:J119)+J120</f>
        <v>674</v>
      </c>
      <c r="K121" s="13">
        <f t="shared" ref="K121:M121" si="14">SUM(K4:K119)+K120</f>
        <v>60</v>
      </c>
      <c r="L121" s="10">
        <f t="shared" si="14"/>
        <v>11858</v>
      </c>
      <c r="M121" s="13">
        <f t="shared" si="14"/>
        <v>33</v>
      </c>
      <c r="N121" s="10">
        <f>SUM(N4:N119)+N120</f>
        <v>12532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lukas</cp:lastModifiedBy>
  <dcterms:created xsi:type="dcterms:W3CDTF">2020-03-28T21:26:57Z</dcterms:created>
  <dcterms:modified xsi:type="dcterms:W3CDTF">2020-08-01T13:55:16Z</dcterms:modified>
</cp:coreProperties>
</file>