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1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<sst xmlns="http://schemas.openxmlformats.org/spreadsheetml/2006/main" count="250" uniqueCount="246">
  <si>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</si>
  <si>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</si>
  <si>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</si>
  <si>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</si>
  <si>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</si>
  <si>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</si>
  <si>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</si>
  <si>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</si>
  <si>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</si>
  <si>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</si>
  <si>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</si>
  <si>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</si>
  <si>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</si>
  <si>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</si>
  <si>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</si>
  <si>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</si>
  <si>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</si>
  <si>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</si>
  <si>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</si>
  <si>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</si>
  <si>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</si>
  <si>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</si>
  <si>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</si>
  <si>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</si>
  <si>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</si>
  <si>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</si>
  <si>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</si>
  <si>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</si>
  <si>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</si>
  <si>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</si>
  <si>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</si>
  <si>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</si>
  <si>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</si>
  <si>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</si>
  <si>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</si>
  <si>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</si>
  <si>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</si>
  <si>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</si>
  <si>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</si>
  <si>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</si>
  <si>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</si>
  <si>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</si>
  <si>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</si>
  <si>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</si>
  <si>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</si>
  <si>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</si>
  <si>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</si>
  <si>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</si>
  <si>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</si>
  <si>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</si>
  <si>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</si>
  <si>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</si>
  <si>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</si>
  <si>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</si>
  <si>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</si>
  <si>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</si>
  <si>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</si>
  <si>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</si>
  <si>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</si>
  <si>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</si>
  <si>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</si>
  <si>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</si>
  <si>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</si>
  <si>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</si>
  <si>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</si>
  <si>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</si>
  <si>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</si>
  <si>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</si>
  <si>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</si>
  <si>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</si>
  <si>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</si>
  <si>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</si>
  <si>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</si>
  <si>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</si>
  <si>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</si>
  <si>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</si>
  <si>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</si>
  <si>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</si>
  <si>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</si>
  <si>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</si>
  <si>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</si>
  <si>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</si>
  <si>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</si>
  <si>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</si>
  <si>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</si>
  <si>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</si>
  <si>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</si>
  <si>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</si>
  <si>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</si>
  <si>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</si>
  <si>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</si>
  <si>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</si>
  <si>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</si>
  <si>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</si>
  <si>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</si>
  <si>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</si>
  <si>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</si>
  <si>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</si>
  <si>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</si>
  <si>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</si>
  <si>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</si>
  <si>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</si>
  <si>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</si>
  <si>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</si>
  <si>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</si>
  <si>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</si>
  <si>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</si>
  <si>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</si>
  <si>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</si>
  <si>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</si>
  <si>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</si>
  <si>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</si>
  <si>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</si>
  <si>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</si>
  <si>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</si>
  <si>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</si>
  <si>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</si>
  <si>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</si>
  <si>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</si>
  <si>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</si>
  <si>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</si>
  <si>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</si>
  <si>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</si>
  <si>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</si>
  <si>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</si>
  <si>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</si>
  <si>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</si>
  <si>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</si>
  <si>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</si>
  <si>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</si>
  <si>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</si>
  <si>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</si>
  <si>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</si>
  <si>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</si>
  <si>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</si>
  <si>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</si>
  <si>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</si>
  <si>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</si>
  <si>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</si>
  <si>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</si>
  <si>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</si>
  <si>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</si>
  <si>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</si>
  <si>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</si>
  <si>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</si>
  <si>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</si>
  <si>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</si>
  <si>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</si>
  <si>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</si>
  <si>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</si>
  <si>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</si>
  <si>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</si>
  <si>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</si>
  <si>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</si>
  <si>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</si>
  <si>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</si>
  <si>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</si>
  <si>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</si>
  <si>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</si>
  <si>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</si>
  <si>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</si>
  <si>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</si>
  <si>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</si>
  <si>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</si>
  <si>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</si>
  <si>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</si>
  <si>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</si>
  <si>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</si>
  <si>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</si>
  <si>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</si>
  <si>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</si>
  <si>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</si>
  <si>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</si>
  <si>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</si>
  <si>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</si>
  <si>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</si>
  <si>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</si>
  <si>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</si>
  <si>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</si>
  <si>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</si>
  <si>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</si>
  <si>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</si>
  <si>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</si>
  <si>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</si>
  <si>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</si>
  <si>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</si>
  <si>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</si>
  <si>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</si>
  <si>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</si>
  <si>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</si>
  <si>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</si>
  <si>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</si>
  <si>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</si>
  <si>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</si>
  <si>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</si>
  <si>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</si>
  <si>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</si>
  <si>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</si>
  <si>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</si>
  <si>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</si>
  <si>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</si>
  <si>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</si>
  <si>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</si>
  <si>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</si>
  <si>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</si>
  <si>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</si>
  <si>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</si>
  <si>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</si>
  <si>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</si>
  <si>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</si>
  <si>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</si>
  <si>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</si>
  <si>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</si>
  <si>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</si>
  <si>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</si>
  <si>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</si>
  <si>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</si>
  <si>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</si>
  <si>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</si>
  <si>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</si>
  <si>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</si>
  <si>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</si>
  <si>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</si>
  <si>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</si>
  <si>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</si>
  <si>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</si>
  <si>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</si>
  <si>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</si>
  <si>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</si>
  <si>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</si>
  <si>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</si>
  <si>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</si>
  <si>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</si>
  <si>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</si>
  <si>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</si>
  <si>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</si>
  <si>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30-07-2020</t>
  </si>
  <si>
    <t>Numero casi di QUARANTENE/ISOLAMENTI CONCLUSI al 30-07-2020</t>
  </si>
  <si>
    <t>Isolamento/Qarantena al 31-07-2020</t>
  </si>
  <si>
    <t>Totale casi di QUARANTENE/ISOLAMENTI al 31-07-2020</t>
  </si>
  <si>
    <t>Numero casi di QUARANTENE IN CORSO al 31-07-2020</t>
  </si>
  <si>
    <t>Numero casi di QUARANTENE CONCLUSE al 31-07-2020</t>
  </si>
  <si>
    <t>Numero casi di ISOLAMENTI DOMICILIARI FIDUCIARI IN CORSO al 31-07-2020</t>
  </si>
  <si>
    <t>Numero casi di ISOLAMENTI DOMICILIARI FIDUCIARI CONCLUSI al 31-07-2020</t>
  </si>
  <si>
    <t>Numero casi di QUARANTENE/ISOLAMENTI IN CORSO al 31-07-2020</t>
  </si>
  <si>
    <t>Numero casi di QUARANTENE/ISOLAMENTI CONCLUSI al 31-07-2020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</si>
</sst>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Q13" sqref="Q13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6</v>
      </c>
      <c r="E7" s="6">
        <v>563</v>
      </c>
      <c r="F7" s="6">
        <v>6</v>
      </c>
      <c r="G7" s="6">
        <v>480</v>
      </c>
      <c r="H7" s="6">
        <v>3</v>
      </c>
      <c r="I7" s="6">
        <v>83</v>
      </c>
      <c r="J7" s="6">
        <f t="shared" si="1"/>
        <v>9</v>
      </c>
      <c r="K7" s="11">
        <f>J7-D7</f>
        <v>3</v>
      </c>
      <c r="L7" s="6">
        <f>G7+I7</f>
        <v>563</v>
      </c>
      <c r="M7" s="11">
        <f>L7-E7</f>
        <v>0</v>
      </c>
      <c r="N7" s="6">
        <f t="shared" si="4"/>
        <v>572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106</v>
      </c>
      <c r="E11" s="6">
        <v>2376</v>
      </c>
      <c r="F11" s="6">
        <v>34</v>
      </c>
      <c r="G11" s="6">
        <v>1998</v>
      </c>
      <c r="H11" s="6">
        <v>83</v>
      </c>
      <c r="I11" s="6">
        <v>380</v>
      </c>
      <c r="J11" s="6">
        <f t="shared" si="1"/>
        <v>117</v>
      </c>
      <c r="K11" s="11">
        <f t="shared" si="2"/>
        <v>11</v>
      </c>
      <c r="L11" s="6">
        <f t="shared" si="3"/>
        <v>2378</v>
      </c>
      <c r="M11" s="11">
        <f t="shared" si="0"/>
        <v>2</v>
      </c>
      <c r="N11" s="6">
        <f>L11+J11</f>
        <v>2495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11</v>
      </c>
      <c r="E14" s="6">
        <v>473</v>
      </c>
      <c r="F14" s="6">
        <v>0</v>
      </c>
      <c r="G14" s="6">
        <v>339</v>
      </c>
      <c r="H14" s="6">
        <v>13</v>
      </c>
      <c r="I14" s="6">
        <v>134</v>
      </c>
      <c r="J14" s="6">
        <f t="shared" si="1"/>
        <v>13</v>
      </c>
      <c r="K14" s="11">
        <f t="shared" si="2"/>
        <v>2</v>
      </c>
      <c r="L14" s="6">
        <f t="shared" si="3"/>
        <v>473</v>
      </c>
      <c r="M14" s="11">
        <f>L14-E14</f>
        <v>0</v>
      </c>
      <c r="N14" s="6">
        <f t="shared" si="4"/>
        <v>486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13</v>
      </c>
      <c r="E15" s="6">
        <v>39</v>
      </c>
      <c r="F15" s="6">
        <v>12</v>
      </c>
      <c r="G15" s="6">
        <v>32</v>
      </c>
      <c r="H15" s="6">
        <v>2</v>
      </c>
      <c r="I15" s="6">
        <v>7</v>
      </c>
      <c r="J15" s="6">
        <f t="shared" si="1"/>
        <v>14</v>
      </c>
      <c r="K15" s="11">
        <f t="shared" si="2"/>
        <v>1</v>
      </c>
      <c r="L15" s="6">
        <f t="shared" si="3"/>
        <v>39</v>
      </c>
      <c r="M15" s="11">
        <f t="shared" si="0"/>
        <v>0</v>
      </c>
      <c r="N15" s="6">
        <f t="shared" si="4"/>
        <v>53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11</v>
      </c>
      <c r="E16" s="6">
        <v>404</v>
      </c>
      <c r="F16" s="6">
        <v>12</v>
      </c>
      <c r="G16" s="6">
        <v>319</v>
      </c>
      <c r="H16" s="6">
        <v>5</v>
      </c>
      <c r="I16" s="6">
        <v>85</v>
      </c>
      <c r="J16" s="6">
        <f t="shared" si="1"/>
        <v>17</v>
      </c>
      <c r="K16" s="11">
        <f t="shared" si="2"/>
        <v>6</v>
      </c>
      <c r="L16" s="6">
        <f t="shared" si="3"/>
        <v>404</v>
      </c>
      <c r="M16" s="11">
        <f t="shared" si="0"/>
        <v>0</v>
      </c>
      <c r="N16" s="6">
        <f>L16+J16</f>
        <v>421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</v>
      </c>
      <c r="E20" s="6">
        <v>87</v>
      </c>
      <c r="F20" s="6">
        <v>0</v>
      </c>
      <c r="G20" s="6">
        <v>62</v>
      </c>
      <c r="H20" s="6">
        <v>3</v>
      </c>
      <c r="I20" s="6">
        <v>25</v>
      </c>
      <c r="J20" s="6">
        <f t="shared" si="1"/>
        <v>3</v>
      </c>
      <c r="K20" s="11">
        <f>J20-D20</f>
        <v>1</v>
      </c>
      <c r="L20" s="6">
        <f t="shared" si="3"/>
        <v>87</v>
      </c>
      <c r="M20" s="11">
        <f t="shared" si="0"/>
        <v>0</v>
      </c>
      <c r="N20" s="6">
        <f t="shared" si="4"/>
        <v>90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0</v>
      </c>
      <c r="L22" s="15">
        <f t="shared" si="3"/>
        <v>309</v>
      </c>
      <c r="M22" s="16">
        <f t="shared" si="0"/>
        <v>0</v>
      </c>
      <c r="N22" s="15">
        <f>L22+J22</f>
        <v>312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13</v>
      </c>
      <c r="F23" s="6">
        <v>8</v>
      </c>
      <c r="G23" s="6">
        <v>5</v>
      </c>
      <c r="H23" s="6">
        <v>0</v>
      </c>
      <c r="I23" s="6">
        <v>8</v>
      </c>
      <c r="J23" s="6">
        <f t="shared" si="1"/>
        <v>8</v>
      </c>
      <c r="K23" s="11">
        <f t="shared" si="2"/>
        <v>6</v>
      </c>
      <c r="L23" s="6">
        <f t="shared" si="3"/>
        <v>13</v>
      </c>
      <c r="M23" s="11">
        <f t="shared" si="0"/>
        <v>0</v>
      </c>
      <c r="N23" s="6">
        <f t="shared" si="4"/>
        <v>21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89</v>
      </c>
      <c r="F25" s="6">
        <v>0</v>
      </c>
      <c r="G25" s="6">
        <v>55</v>
      </c>
      <c r="H25" s="6">
        <v>1</v>
      </c>
      <c r="I25" s="6">
        <v>34</v>
      </c>
      <c r="J25" s="6">
        <f t="shared" si="1"/>
        <v>1</v>
      </c>
      <c r="K25" s="11">
        <f>J25-D25</f>
        <v>0</v>
      </c>
      <c r="L25" s="6">
        <f t="shared" si="3"/>
        <v>89</v>
      </c>
      <c r="M25" s="11">
        <f t="shared" si="0"/>
        <v>0</v>
      </c>
      <c r="N25" s="6">
        <f t="shared" si="4"/>
        <v>90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53</v>
      </c>
      <c r="F26" s="6">
        <v>2</v>
      </c>
      <c r="G26" s="6">
        <v>45</v>
      </c>
      <c r="H26" s="6">
        <v>3</v>
      </c>
      <c r="I26" s="6">
        <v>8</v>
      </c>
      <c r="J26" s="6">
        <f t="shared" si="1"/>
        <v>5</v>
      </c>
      <c r="K26" s="11">
        <f t="shared" si="2"/>
        <v>0</v>
      </c>
      <c r="L26" s="6">
        <f t="shared" si="3"/>
        <v>53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108</v>
      </c>
      <c r="F32" s="6">
        <v>1</v>
      </c>
      <c r="G32" s="6">
        <v>84</v>
      </c>
      <c r="H32" s="6">
        <v>3</v>
      </c>
      <c r="I32" s="6">
        <v>24</v>
      </c>
      <c r="J32" s="6">
        <f t="shared" si="1"/>
        <v>4</v>
      </c>
      <c r="K32" s="11">
        <f t="shared" si="2"/>
        <v>2</v>
      </c>
      <c r="L32" s="6">
        <f t="shared" si="3"/>
        <v>108</v>
      </c>
      <c r="M32" s="11">
        <f t="shared" si="0"/>
        <v>0</v>
      </c>
      <c r="N32" s="6">
        <f t="shared" si="4"/>
        <v>112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3</v>
      </c>
      <c r="I34" s="6">
        <v>19</v>
      </c>
      <c r="J34" s="6">
        <f t="shared" si="1"/>
        <v>4</v>
      </c>
      <c r="K34" s="11">
        <f t="shared" si="2"/>
        <v>-1</v>
      </c>
      <c r="L34" s="6">
        <f t="shared" si="3"/>
        <v>72</v>
      </c>
      <c r="M34" s="11">
        <f t="shared" si="0"/>
        <v>1</v>
      </c>
      <c r="N34" s="6">
        <f t="shared" si="4"/>
        <v>76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0</v>
      </c>
      <c r="L40" s="6">
        <f t="shared" si="3"/>
        <v>47</v>
      </c>
      <c r="M40" s="11">
        <f t="shared" si="6"/>
        <v>0</v>
      </c>
      <c r="N40" s="6">
        <f t="shared" si="4"/>
        <v>50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4</v>
      </c>
      <c r="E41" s="6">
        <v>61</v>
      </c>
      <c r="F41" s="6">
        <v>0</v>
      </c>
      <c r="G41" s="6">
        <v>25</v>
      </c>
      <c r="H41" s="6">
        <v>6</v>
      </c>
      <c r="I41" s="6">
        <v>36</v>
      </c>
      <c r="J41" s="6">
        <f t="shared" si="1"/>
        <v>6</v>
      </c>
      <c r="K41" s="11">
        <f t="shared" si="5"/>
        <v>2</v>
      </c>
      <c r="L41" s="6">
        <f t="shared" si="3"/>
        <v>61</v>
      </c>
      <c r="M41" s="11">
        <f t="shared" si="6"/>
        <v>0</v>
      </c>
      <c r="N41" s="6">
        <f t="shared" si="4"/>
        <v>67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97</v>
      </c>
      <c r="F42" s="6">
        <v>0</v>
      </c>
      <c r="G42" s="6">
        <v>84</v>
      </c>
      <c r="H42" s="6">
        <v>2</v>
      </c>
      <c r="I42" s="6">
        <v>13</v>
      </c>
      <c r="J42" s="6">
        <f t="shared" si="1"/>
        <v>2</v>
      </c>
      <c r="K42" s="11">
        <f t="shared" si="5"/>
        <v>0</v>
      </c>
      <c r="L42" s="6">
        <f t="shared" si="3"/>
        <v>97</v>
      </c>
      <c r="M42" s="11">
        <f t="shared" si="6"/>
        <v>0</v>
      </c>
      <c r="N42" s="6">
        <f t="shared" si="4"/>
        <v>99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31</v>
      </c>
      <c r="E43" s="6">
        <v>461</v>
      </c>
      <c r="F43" s="6">
        <v>21</v>
      </c>
      <c r="G43" s="6">
        <v>380</v>
      </c>
      <c r="H43" s="6">
        <v>7</v>
      </c>
      <c r="I43" s="6">
        <v>84</v>
      </c>
      <c r="J43" s="6">
        <f t="shared" si="1"/>
        <v>28</v>
      </c>
      <c r="K43" s="11">
        <f t="shared" si="5"/>
        <v>-3</v>
      </c>
      <c r="L43" s="6">
        <f t="shared" si="3"/>
        <v>464</v>
      </c>
      <c r="M43" s="11">
        <f t="shared" si="6"/>
        <v>3</v>
      </c>
      <c r="N43" s="6">
        <f t="shared" si="4"/>
        <v>492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18</v>
      </c>
      <c r="E44" s="6">
        <v>179</v>
      </c>
      <c r="F44" s="6">
        <v>12</v>
      </c>
      <c r="G44" s="6">
        <v>112</v>
      </c>
      <c r="H44" s="6">
        <v>6</v>
      </c>
      <c r="I44" s="6">
        <v>67</v>
      </c>
      <c r="J44" s="6">
        <f t="shared" si="1"/>
        <v>18</v>
      </c>
      <c r="K44" s="11">
        <f t="shared" si="5"/>
        <v>0</v>
      </c>
      <c r="L44" s="6">
        <f t="shared" si="3"/>
        <v>179</v>
      </c>
      <c r="M44" s="11">
        <f t="shared" si="6"/>
        <v>0</v>
      </c>
      <c r="N44" s="6">
        <f t="shared" si="4"/>
        <v>197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6</v>
      </c>
      <c r="E49" s="6">
        <v>18</v>
      </c>
      <c r="F49" s="6">
        <v>3</v>
      </c>
      <c r="G49" s="6">
        <v>8</v>
      </c>
      <c r="H49" s="6">
        <v>3</v>
      </c>
      <c r="I49" s="6">
        <v>10</v>
      </c>
      <c r="J49" s="6">
        <f t="shared" si="1"/>
        <v>6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24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3</v>
      </c>
      <c r="G51" s="6">
        <v>7</v>
      </c>
      <c r="H51" s="6">
        <v>6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71</v>
      </c>
      <c r="E54" s="15">
        <v>585</v>
      </c>
      <c r="F54" s="6">
        <v>20</v>
      </c>
      <c r="G54" s="6">
        <v>344</v>
      </c>
      <c r="H54" s="6">
        <v>49</v>
      </c>
      <c r="I54" s="6">
        <v>247</v>
      </c>
      <c r="J54" s="6">
        <f t="shared" si="1"/>
        <v>69</v>
      </c>
      <c r="K54" s="16">
        <f t="shared" si="5"/>
        <v>-2</v>
      </c>
      <c r="L54" s="15">
        <f t="shared" si="3"/>
        <v>591</v>
      </c>
      <c r="M54" s="16">
        <f t="shared" si="6"/>
        <v>6</v>
      </c>
      <c r="N54" s="15">
        <f t="shared" si="4"/>
        <v>660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60</v>
      </c>
      <c r="F59" s="6">
        <v>1</v>
      </c>
      <c r="G59" s="6">
        <v>30</v>
      </c>
      <c r="H59" s="6">
        <v>1</v>
      </c>
      <c r="I59" s="6">
        <v>30</v>
      </c>
      <c r="J59" s="6">
        <f t="shared" si="1"/>
        <v>2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5</v>
      </c>
      <c r="E62" s="6">
        <v>92</v>
      </c>
      <c r="F62" s="6">
        <v>1</v>
      </c>
      <c r="G62" s="6">
        <v>76</v>
      </c>
      <c r="H62" s="6">
        <v>4</v>
      </c>
      <c r="I62" s="6">
        <v>16</v>
      </c>
      <c r="J62" s="6">
        <f t="shared" si="1"/>
        <v>5</v>
      </c>
      <c r="K62" s="11">
        <f t="shared" si="5"/>
        <v>0</v>
      </c>
      <c r="L62" s="6">
        <f t="shared" si="3"/>
        <v>92</v>
      </c>
      <c r="M62" s="11">
        <f t="shared" si="6"/>
        <v>0</v>
      </c>
      <c r="N62" s="6">
        <f t="shared" si="4"/>
        <v>97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</v>
      </c>
      <c r="E63" s="6">
        <v>112</v>
      </c>
      <c r="F63" s="6">
        <v>0</v>
      </c>
      <c r="G63" s="6">
        <v>94</v>
      </c>
      <c r="H63" s="6">
        <v>2</v>
      </c>
      <c r="I63" s="6">
        <v>18</v>
      </c>
      <c r="J63" s="6">
        <f t="shared" si="1"/>
        <v>2</v>
      </c>
      <c r="K63" s="11">
        <f t="shared" si="5"/>
        <v>0</v>
      </c>
      <c r="L63" s="6">
        <f t="shared" si="3"/>
        <v>112</v>
      </c>
      <c r="M63" s="11">
        <f t="shared" si="6"/>
        <v>0</v>
      </c>
      <c r="N63" s="6">
        <f t="shared" si="4"/>
        <v>114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271</v>
      </c>
      <c r="F64" s="6">
        <v>0</v>
      </c>
      <c r="G64" s="6">
        <v>244</v>
      </c>
      <c r="H64" s="6">
        <v>4</v>
      </c>
      <c r="I64" s="6">
        <v>27</v>
      </c>
      <c r="J64" s="6">
        <f t="shared" si="1"/>
        <v>4</v>
      </c>
      <c r="K64" s="11">
        <f t="shared" si="5"/>
        <v>0</v>
      </c>
      <c r="L64" s="6">
        <f t="shared" si="3"/>
        <v>271</v>
      </c>
      <c r="M64" s="11">
        <f t="shared" si="6"/>
        <v>0</v>
      </c>
      <c r="N64" s="6">
        <f>L64+J64</f>
        <v>275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1</v>
      </c>
      <c r="I69" s="6">
        <v>14</v>
      </c>
      <c r="J69" s="6">
        <f t="shared" ref="J69:J119" si="9">+H69+F69</f>
        <v>1</v>
      </c>
      <c r="K69" s="11">
        <f t="shared" si="7"/>
        <v>1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30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115</v>
      </c>
      <c r="F73" s="6">
        <v>0</v>
      </c>
      <c r="G73" s="6">
        <v>101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4</v>
      </c>
      <c r="E79" s="6">
        <v>68</v>
      </c>
      <c r="F79" s="6">
        <v>0</v>
      </c>
      <c r="G79" s="6">
        <v>49</v>
      </c>
      <c r="H79" s="6">
        <v>4</v>
      </c>
      <c r="I79" s="6">
        <v>19</v>
      </c>
      <c r="J79" s="6">
        <f t="shared" si="9"/>
        <v>4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72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1</v>
      </c>
      <c r="G80" s="6">
        <v>68</v>
      </c>
      <c r="H80" s="6">
        <v>0</v>
      </c>
      <c r="I80" s="6">
        <v>12</v>
      </c>
      <c r="J80" s="6">
        <f t="shared" si="9"/>
        <v>1</v>
      </c>
      <c r="K80" s="16">
        <f t="shared" si="7"/>
        <v>1</v>
      </c>
      <c r="L80" s="15">
        <f t="shared" si="10"/>
        <v>80</v>
      </c>
      <c r="M80" s="16">
        <f t="shared" si="8"/>
        <v>0</v>
      </c>
      <c r="N80" s="15">
        <f t="shared" si="11"/>
        <v>81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4</v>
      </c>
      <c r="E81" s="6">
        <v>68</v>
      </c>
      <c r="F81" s="6">
        <v>3</v>
      </c>
      <c r="G81" s="6">
        <v>54</v>
      </c>
      <c r="H81" s="6">
        <v>1</v>
      </c>
      <c r="I81" s="6">
        <v>14</v>
      </c>
      <c r="J81" s="6">
        <f t="shared" si="9"/>
        <v>4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120</v>
      </c>
      <c r="F87" s="6">
        <v>0</v>
      </c>
      <c r="G87" s="6">
        <v>116</v>
      </c>
      <c r="H87" s="6">
        <v>1</v>
      </c>
      <c r="I87" s="6">
        <v>4</v>
      </c>
      <c r="J87" s="6">
        <f t="shared" si="9"/>
        <v>1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121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5</v>
      </c>
      <c r="E88" s="6">
        <v>54</v>
      </c>
      <c r="F88" s="6">
        <v>0</v>
      </c>
      <c r="G88" s="6">
        <v>33</v>
      </c>
      <c r="H88" s="6">
        <v>7</v>
      </c>
      <c r="I88" s="6">
        <v>21</v>
      </c>
      <c r="J88" s="6">
        <f t="shared" si="9"/>
        <v>7</v>
      </c>
      <c r="K88" s="11">
        <f t="shared" si="7"/>
        <v>2</v>
      </c>
      <c r="L88" s="6">
        <f t="shared" si="10"/>
        <v>54</v>
      </c>
      <c r="M88" s="11">
        <f t="shared" si="8"/>
        <v>0</v>
      </c>
      <c r="N88" s="6">
        <f t="shared" si="11"/>
        <v>61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13</v>
      </c>
      <c r="F93" s="6">
        <v>12</v>
      </c>
      <c r="G93" s="6">
        <v>8</v>
      </c>
      <c r="H93" s="6">
        <v>0</v>
      </c>
      <c r="I93" s="6">
        <v>5</v>
      </c>
      <c r="J93" s="6">
        <f t="shared" si="9"/>
        <v>12</v>
      </c>
      <c r="K93" s="11">
        <f t="shared" si="7"/>
        <v>10</v>
      </c>
      <c r="L93" s="6">
        <f t="shared" si="10"/>
        <v>13</v>
      </c>
      <c r="M93" s="11">
        <f t="shared" si="8"/>
        <v>0</v>
      </c>
      <c r="N93" s="6">
        <f t="shared" si="11"/>
        <v>25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47</v>
      </c>
      <c r="F94" s="6">
        <v>5</v>
      </c>
      <c r="G94" s="6">
        <v>28</v>
      </c>
      <c r="H94" s="6">
        <v>1</v>
      </c>
      <c r="I94" s="6">
        <v>19</v>
      </c>
      <c r="J94" s="6">
        <f t="shared" si="9"/>
        <v>6</v>
      </c>
      <c r="K94" s="11">
        <f t="shared" si="7"/>
        <v>0</v>
      </c>
      <c r="L94" s="6">
        <f t="shared" si="10"/>
        <v>47</v>
      </c>
      <c r="M94" s="11">
        <f t="shared" si="8"/>
        <v>0</v>
      </c>
      <c r="N94" s="6">
        <f t="shared" si="11"/>
        <v>53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8</v>
      </c>
      <c r="E98" s="6">
        <v>130</v>
      </c>
      <c r="F98" s="6">
        <v>6</v>
      </c>
      <c r="G98" s="6">
        <v>101</v>
      </c>
      <c r="H98" s="6">
        <v>3</v>
      </c>
      <c r="I98" s="6">
        <v>30</v>
      </c>
      <c r="J98" s="6">
        <f t="shared" si="9"/>
        <v>9</v>
      </c>
      <c r="K98" s="11">
        <f t="shared" si="7"/>
        <v>1</v>
      </c>
      <c r="L98" s="6">
        <f t="shared" si="10"/>
        <v>131</v>
      </c>
      <c r="M98" s="11">
        <f t="shared" si="8"/>
        <v>1</v>
      </c>
      <c r="N98" s="6">
        <f t="shared" si="11"/>
        <v>140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</v>
      </c>
      <c r="E99" s="6">
        <v>43</v>
      </c>
      <c r="F99" s="6">
        <v>0</v>
      </c>
      <c r="G99" s="6">
        <v>35</v>
      </c>
      <c r="H99" s="6">
        <v>3</v>
      </c>
      <c r="I99" s="6">
        <v>8</v>
      </c>
      <c r="J99" s="6">
        <f t="shared" si="9"/>
        <v>3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46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6</v>
      </c>
      <c r="E116" s="6">
        <v>105</v>
      </c>
      <c r="F116" s="6">
        <v>1</v>
      </c>
      <c r="G116" s="6">
        <v>85</v>
      </c>
      <c r="H116" s="6">
        <v>5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111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51</v>
      </c>
      <c r="F118" s="6">
        <v>0</v>
      </c>
      <c r="G118" s="6">
        <v>48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126</v>
      </c>
      <c r="E120" s="6">
        <v>1207</v>
      </c>
      <c r="F120" s="6">
        <v>21</v>
      </c>
      <c r="G120" s="6">
        <v>591</v>
      </c>
      <c r="H120" s="6">
        <v>115</v>
      </c>
      <c r="I120" s="6">
        <v>626</v>
      </c>
      <c r="J120" s="6">
        <f>+H120+F120</f>
        <v>136</v>
      </c>
      <c r="K120" s="11">
        <f t="shared" si="12"/>
        <v>10</v>
      </c>
      <c r="L120" s="6">
        <f t="shared" si="10"/>
        <v>1217</v>
      </c>
      <c r="M120" s="11">
        <f t="shared" si="13"/>
        <v>10</v>
      </c>
      <c r="N120" s="6">
        <f t="shared" si="11"/>
        <v>1353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559</v>
      </c>
      <c r="E121" s="10">
        <f>SUM(E4:E120)</f>
        <v>11802</v>
      </c>
      <c r="F121" s="10">
        <f>SUM(F4:F119)+F120</f>
        <v>212</v>
      </c>
      <c r="G121" s="10">
        <f>SUM(G4:G119)+G120</f>
        <v>8894</v>
      </c>
      <c r="H121" s="10">
        <f>SUM(H4:H119)+H120</f>
        <v>402</v>
      </c>
      <c r="I121" s="10">
        <f>SUM(I4:I119)+I120</f>
        <v>2931</v>
      </c>
      <c r="J121" s="10">
        <f>SUM(J4:J119)+J120</f>
        <v>614</v>
      </c>
      <c r="K121" s="13">
        <f t="shared" ref="K121:M121" si="14">SUM(K4:K119)+K120</f>
        <v>55</v>
      </c>
      <c r="L121" s="10">
        <f t="shared" si="14"/>
        <v>11825</v>
      </c>
      <c r="M121" s="13">
        <f t="shared" si="14"/>
        <v>23</v>
      </c>
      <c r="N121" s="10">
        <f>SUM(N4:N119)+N120</f>
        <v>12439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2020-07-31T11:45:42Z</dcterms:modified>
</cp:coreProperties>
</file>