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9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<sst xmlns="http://schemas.openxmlformats.org/spreadsheetml/2006/main" count="250" uniqueCount="246">
  <si>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</si>
  <si>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</si>
  <si>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</si>
  <si>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</si>
  <si>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</si>
  <si>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</si>
  <si>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</si>
  <si>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</si>
  <si>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</si>
  <si>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</si>
  <si>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</si>
  <si>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</si>
  <si>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</si>
  <si>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</si>
  <si>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</si>
  <si>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</si>
  <si>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</si>
  <si>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</si>
  <si>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</si>
  <si>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</si>
  <si>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</si>
  <si>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</si>
  <si>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</si>
  <si>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</si>
  <si>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</si>
  <si>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</si>
  <si>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</si>
  <si>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</si>
  <si>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</si>
  <si>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</si>
  <si>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</si>
  <si>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</si>
  <si>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</si>
  <si>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</si>
  <si>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</si>
  <si>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</si>
  <si>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</si>
  <si>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</si>
  <si>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</si>
  <si>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</si>
  <si>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</si>
  <si>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</si>
  <si>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</si>
  <si>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</si>
  <si>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</si>
  <si>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</si>
  <si>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</si>
  <si>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</si>
  <si>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</si>
  <si>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</si>
  <si>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</si>
  <si>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</si>
  <si>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</si>
  <si>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</si>
  <si>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</si>
  <si>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</si>
  <si>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</si>
  <si>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</si>
  <si>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</si>
  <si>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</si>
  <si>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</si>
  <si>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</si>
  <si>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</si>
  <si>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</si>
  <si>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</si>
  <si>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</si>
  <si>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</si>
  <si>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</si>
  <si>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</si>
  <si>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</si>
  <si>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</si>
  <si>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</si>
  <si>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</si>
  <si>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</si>
  <si>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</si>
  <si>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</si>
  <si>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</si>
  <si>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</si>
  <si>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</si>
  <si>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</si>
  <si>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</si>
  <si>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</si>
  <si>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</si>
  <si>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</si>
  <si>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</si>
  <si>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</si>
  <si>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</si>
  <si>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</si>
  <si>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</si>
  <si>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</si>
  <si>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</si>
  <si>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</si>
  <si>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</si>
  <si>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</si>
  <si>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</si>
  <si>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</si>
  <si>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</si>
  <si>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</si>
  <si>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</si>
  <si>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</si>
  <si>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</si>
  <si>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</si>
  <si>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</si>
  <si>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</si>
  <si>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</si>
  <si>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</si>
  <si>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</si>
  <si>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</si>
  <si>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</si>
  <si>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</si>
  <si>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</si>
  <si>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</si>
  <si>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</si>
  <si>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</si>
  <si>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</si>
  <si>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</si>
  <si>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</si>
  <si>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</si>
  <si>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</si>
  <si>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</si>
  <si>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</si>
  <si>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</si>
  <si>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</si>
  <si>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</si>
  <si>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</si>
  <si>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</si>
  <si>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</si>
  <si>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</si>
  <si>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</si>
  <si>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</si>
  <si>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</si>
  <si>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</si>
  <si>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</si>
  <si>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</si>
  <si>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</si>
  <si>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</si>
  <si>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</si>
  <si>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</si>
  <si>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</si>
  <si>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</si>
  <si>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</si>
  <si>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</si>
  <si>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</si>
  <si>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</si>
  <si>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</si>
  <si>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</si>
  <si>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</si>
  <si>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</si>
  <si>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</si>
  <si>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</si>
  <si>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</si>
  <si>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</si>
  <si>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</si>
  <si>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</si>
  <si>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</si>
  <si>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</si>
  <si>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</si>
  <si>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</si>
  <si>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</si>
  <si>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</si>
  <si>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</si>
  <si>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</si>
  <si>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</si>
  <si>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</si>
  <si>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</si>
  <si>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</si>
  <si>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</si>
  <si>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</si>
  <si>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</si>
  <si>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</si>
  <si>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</si>
  <si>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</si>
  <si>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</si>
  <si>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</si>
  <si>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</si>
  <si>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</si>
  <si>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</si>
  <si>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</si>
  <si>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</si>
  <si>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</si>
  <si>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</si>
  <si>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</si>
  <si>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</si>
  <si>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</si>
  <si>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</si>
  <si>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</si>
  <si>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</si>
  <si>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</si>
  <si>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</si>
  <si>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</si>
  <si>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</si>
  <si>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</si>
  <si>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</si>
  <si>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</si>
  <si>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</si>
  <si>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</si>
  <si>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</si>
  <si>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</si>
  <si>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</si>
  <si>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</si>
  <si>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</si>
  <si>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</si>
  <si>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</si>
  <si>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</si>
  <si>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</si>
  <si>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</si>
  <si>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</si>
  <si>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</si>
  <si>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</si>
  <si>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</si>
  <si>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</si>
  <si>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</si>
  <si>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</si>
  <si>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</si>
  <si>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</si>
  <si>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</si>
  <si>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</si>
  <si>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</si>
  <si>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</si>
  <si>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</si>
  <si>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</si>
  <si>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</si>
  <si>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</si>
  <si>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</si>
  <si>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</si>
  <si>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</si>
  <si>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</si>
  <si>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</si>
  <si>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</si>
  <si>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</si>
  <si>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</si>
  <si>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</si>
  <si>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</si>
  <si>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</si>
  <si>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</si>
  <si>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</si>
  <si>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28-07-2020</t>
  </si>
  <si>
    <t>Numero casi di QUARANTENE/ISOLAMENTI CONCLUSI al 28-07-2020</t>
  </si>
  <si>
    <t>Isolamento/Qarantena al 29-07-2020</t>
  </si>
  <si>
    <t>Totale casi di QUARANTENE/ISOLAMENTI al 29-07-2020</t>
  </si>
  <si>
    <t>Numero casi di QUARANTENE IN CORSO al 29-07-2020</t>
  </si>
  <si>
    <t>Numero casi di QUARANTENE CONCLUSE al 29-07-2020</t>
  </si>
  <si>
    <t>Numero casi di ISOLAMENTI DOMICILIARI FIDUCIARI IN CORSO al 29-07-2020</t>
  </si>
  <si>
    <t>Numero casi di ISOLAMENTI DOMICILIARI FIDUCIARI CONCLUSI al 29-07-2020</t>
  </si>
  <si>
    <t>Numero casi di QUARANTENE/ISOLAMENTI IN CORSO al 29-07-2020</t>
  </si>
  <si>
    <t>Numero casi di QUARANTENE/ISOLAMENTI CONCLUSI al 29-07-2020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</si>
</sst>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6</v>
      </c>
      <c r="E7" s="6">
        <v>563</v>
      </c>
      <c r="F7" s="6">
        <v>5</v>
      </c>
      <c r="G7" s="6">
        <v>480</v>
      </c>
      <c r="H7" s="6">
        <v>1</v>
      </c>
      <c r="I7" s="6">
        <v>83</v>
      </c>
      <c r="J7" s="6">
        <f t="shared" si="1"/>
        <v>6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569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100</v>
      </c>
      <c r="E11" s="6">
        <v>2372</v>
      </c>
      <c r="F11" s="6">
        <v>35</v>
      </c>
      <c r="G11" s="6">
        <v>1995</v>
      </c>
      <c r="H11" s="6">
        <v>71</v>
      </c>
      <c r="I11" s="6">
        <v>377</v>
      </c>
      <c r="J11" s="6">
        <f t="shared" si="1"/>
        <v>106</v>
      </c>
      <c r="K11" s="11">
        <f t="shared" si="2"/>
        <v>6</v>
      </c>
      <c r="L11" s="6">
        <f t="shared" si="3"/>
        <v>2372</v>
      </c>
      <c r="M11" s="11">
        <f t="shared" si="0"/>
        <v>0</v>
      </c>
      <c r="N11" s="6">
        <f>L11+J11</f>
        <v>2478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13</v>
      </c>
      <c r="E14" s="6">
        <v>471</v>
      </c>
      <c r="F14" s="6">
        <v>0</v>
      </c>
      <c r="G14" s="6">
        <v>339</v>
      </c>
      <c r="H14" s="6">
        <v>11</v>
      </c>
      <c r="I14" s="6">
        <v>134</v>
      </c>
      <c r="J14" s="6">
        <f t="shared" si="1"/>
        <v>11</v>
      </c>
      <c r="K14" s="11">
        <f t="shared" si="2"/>
        <v>-2</v>
      </c>
      <c r="L14" s="6">
        <f t="shared" si="3"/>
        <v>473</v>
      </c>
      <c r="M14" s="11">
        <f>L14-E14</f>
        <v>2</v>
      </c>
      <c r="N14" s="6">
        <f t="shared" si="4"/>
        <v>484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11</v>
      </c>
      <c r="G15" s="6">
        <v>32</v>
      </c>
      <c r="H15" s="6">
        <v>0</v>
      </c>
      <c r="I15" s="6">
        <v>7</v>
      </c>
      <c r="J15" s="6">
        <f t="shared" si="1"/>
        <v>11</v>
      </c>
      <c r="K15" s="11">
        <f t="shared" si="2"/>
        <v>3</v>
      </c>
      <c r="L15" s="6">
        <f t="shared" si="3"/>
        <v>39</v>
      </c>
      <c r="M15" s="11">
        <f t="shared" si="0"/>
        <v>0</v>
      </c>
      <c r="N15" s="6">
        <f t="shared" si="4"/>
        <v>50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</v>
      </c>
      <c r="E16" s="6">
        <v>401</v>
      </c>
      <c r="F16" s="6">
        <v>7</v>
      </c>
      <c r="G16" s="6">
        <v>319</v>
      </c>
      <c r="H16" s="6">
        <v>5</v>
      </c>
      <c r="I16" s="6">
        <v>84</v>
      </c>
      <c r="J16" s="6">
        <f t="shared" si="1"/>
        <v>12</v>
      </c>
      <c r="K16" s="11">
        <f t="shared" si="2"/>
        <v>-1</v>
      </c>
      <c r="L16" s="6">
        <f t="shared" si="3"/>
        <v>403</v>
      </c>
      <c r="M16" s="11">
        <f t="shared" si="0"/>
        <v>2</v>
      </c>
      <c r="N16" s="6">
        <f>L16+J16</f>
        <v>415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</v>
      </c>
      <c r="E20" s="6">
        <v>87</v>
      </c>
      <c r="F20" s="6">
        <v>0</v>
      </c>
      <c r="G20" s="6">
        <v>62</v>
      </c>
      <c r="H20" s="6">
        <v>2</v>
      </c>
      <c r="I20" s="6">
        <v>25</v>
      </c>
      <c r="J20" s="6">
        <f t="shared" si="1"/>
        <v>2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89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2</v>
      </c>
      <c r="I25" s="6">
        <v>33</v>
      </c>
      <c r="J25" s="6">
        <f t="shared" si="1"/>
        <v>2</v>
      </c>
      <c r="K25" s="11">
        <f>J25-D25</f>
        <v>-1</v>
      </c>
      <c r="L25" s="6">
        <f t="shared" si="3"/>
        <v>88</v>
      </c>
      <c r="M25" s="11">
        <f t="shared" si="0"/>
        <v>1</v>
      </c>
      <c r="N25" s="6">
        <f t="shared" si="4"/>
        <v>90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0</v>
      </c>
      <c r="L26" s="6">
        <f t="shared" si="3"/>
        <v>53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90</v>
      </c>
      <c r="F29" s="6">
        <v>1</v>
      </c>
      <c r="G29" s="6">
        <v>88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90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1</v>
      </c>
      <c r="I32" s="6">
        <v>24</v>
      </c>
      <c r="J32" s="6">
        <f t="shared" si="1"/>
        <v>2</v>
      </c>
      <c r="K32" s="11">
        <f t="shared" si="2"/>
        <v>-1</v>
      </c>
      <c r="L32" s="6">
        <f t="shared" si="3"/>
        <v>108</v>
      </c>
      <c r="M32" s="11">
        <f t="shared" si="0"/>
        <v>1</v>
      </c>
      <c r="N32" s="6">
        <f t="shared" si="4"/>
        <v>110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3</v>
      </c>
      <c r="I40" s="6">
        <v>21</v>
      </c>
      <c r="J40" s="6">
        <f t="shared" si="1"/>
        <v>7</v>
      </c>
      <c r="K40" s="11">
        <f t="shared" si="5"/>
        <v>1</v>
      </c>
      <c r="L40" s="6">
        <f t="shared" si="3"/>
        <v>43</v>
      </c>
      <c r="M40" s="11">
        <f t="shared" si="6"/>
        <v>0</v>
      </c>
      <c r="N40" s="6">
        <f t="shared" si="4"/>
        <v>50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0</v>
      </c>
      <c r="L42" s="6">
        <f t="shared" si="3"/>
        <v>97</v>
      </c>
      <c r="M42" s="11">
        <f t="shared" si="6"/>
        <v>0</v>
      </c>
      <c r="N42" s="6">
        <f t="shared" si="4"/>
        <v>99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31</v>
      </c>
      <c r="E43" s="6">
        <v>458</v>
      </c>
      <c r="F43" s="6">
        <v>18</v>
      </c>
      <c r="G43" s="6">
        <v>380</v>
      </c>
      <c r="H43" s="6">
        <v>12</v>
      </c>
      <c r="I43" s="6">
        <v>79</v>
      </c>
      <c r="J43" s="6">
        <f t="shared" si="1"/>
        <v>30</v>
      </c>
      <c r="K43" s="11">
        <f t="shared" si="5"/>
        <v>-1</v>
      </c>
      <c r="L43" s="6">
        <f t="shared" si="3"/>
        <v>459</v>
      </c>
      <c r="M43" s="11">
        <f t="shared" si="6"/>
        <v>1</v>
      </c>
      <c r="N43" s="6">
        <f t="shared" si="4"/>
        <v>489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19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18</v>
      </c>
      <c r="F49" s="6">
        <v>1</v>
      </c>
      <c r="G49" s="6">
        <v>8</v>
      </c>
      <c r="H49" s="6">
        <v>3</v>
      </c>
      <c r="I49" s="6">
        <v>10</v>
      </c>
      <c r="J49" s="6">
        <f t="shared" si="1"/>
        <v>4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22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1</v>
      </c>
      <c r="G51" s="6">
        <v>7</v>
      </c>
      <c r="H51" s="6">
        <v>8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1</v>
      </c>
      <c r="G52" s="6">
        <v>1</v>
      </c>
      <c r="H52" s="6">
        <v>0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65</v>
      </c>
      <c r="E54" s="15">
        <v>584</v>
      </c>
      <c r="F54" s="6">
        <v>22</v>
      </c>
      <c r="G54" s="6">
        <v>340</v>
      </c>
      <c r="H54" s="6">
        <v>43</v>
      </c>
      <c r="I54" s="6">
        <v>244</v>
      </c>
      <c r="J54" s="6">
        <f t="shared" si="1"/>
        <v>65</v>
      </c>
      <c r="K54" s="16">
        <f t="shared" si="5"/>
        <v>0</v>
      </c>
      <c r="L54" s="15">
        <f t="shared" si="3"/>
        <v>584</v>
      </c>
      <c r="M54" s="16">
        <f t="shared" si="6"/>
        <v>0</v>
      </c>
      <c r="N54" s="15">
        <f t="shared" si="4"/>
        <v>649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60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1</v>
      </c>
      <c r="L59" s="6">
        <f t="shared" si="3"/>
        <v>60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0</v>
      </c>
      <c r="L62" s="6">
        <f t="shared" si="3"/>
        <v>92</v>
      </c>
      <c r="M62" s="11">
        <f t="shared" si="6"/>
        <v>0</v>
      </c>
      <c r="N62" s="6">
        <f t="shared" si="4"/>
        <v>97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112</v>
      </c>
      <c r="F63" s="6">
        <v>0</v>
      </c>
      <c r="G63" s="6">
        <v>94</v>
      </c>
      <c r="H63" s="6">
        <v>1</v>
      </c>
      <c r="I63" s="6">
        <v>18</v>
      </c>
      <c r="J63" s="6">
        <f t="shared" si="1"/>
        <v>1</v>
      </c>
      <c r="K63" s="11">
        <f t="shared" si="5"/>
        <v>0</v>
      </c>
      <c r="L63" s="6">
        <f t="shared" si="3"/>
        <v>112</v>
      </c>
      <c r="M63" s="11">
        <f t="shared" si="6"/>
        <v>0</v>
      </c>
      <c r="N63" s="6">
        <f t="shared" si="4"/>
        <v>113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271</v>
      </c>
      <c r="M64" s="11">
        <f t="shared" si="6"/>
        <v>0</v>
      </c>
      <c r="N64" s="6">
        <f>L64+J64</f>
        <v>275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0</v>
      </c>
      <c r="I73" s="6">
        <v>14</v>
      </c>
      <c r="J73" s="6">
        <f t="shared" si="9"/>
        <v>0</v>
      </c>
      <c r="K73" s="11">
        <f t="shared" si="7"/>
        <v>-4</v>
      </c>
      <c r="L73" s="6">
        <f t="shared" si="10"/>
        <v>115</v>
      </c>
      <c r="M73" s="11">
        <f t="shared" si="8"/>
        <v>4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68</v>
      </c>
      <c r="F79" s="6">
        <v>0</v>
      </c>
      <c r="G79" s="6">
        <v>49</v>
      </c>
      <c r="H79" s="6">
        <v>1</v>
      </c>
      <c r="I79" s="6">
        <v>19</v>
      </c>
      <c r="J79" s="6">
        <f t="shared" si="9"/>
        <v>1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69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1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5</v>
      </c>
      <c r="I88" s="6">
        <v>21</v>
      </c>
      <c r="J88" s="6">
        <f t="shared" si="9"/>
        <v>5</v>
      </c>
      <c r="K88" s="11">
        <f t="shared" si="7"/>
        <v>1</v>
      </c>
      <c r="L88" s="6">
        <f t="shared" si="10"/>
        <v>54</v>
      </c>
      <c r="M88" s="11">
        <f t="shared" si="8"/>
        <v>0</v>
      </c>
      <c r="N88" s="6">
        <f t="shared" si="11"/>
        <v>59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2</v>
      </c>
      <c r="G93" s="6">
        <v>8</v>
      </c>
      <c r="H93" s="6">
        <v>0</v>
      </c>
      <c r="I93" s="6">
        <v>5</v>
      </c>
      <c r="J93" s="6">
        <f t="shared" si="9"/>
        <v>2</v>
      </c>
      <c r="K93" s="11">
        <f t="shared" si="7"/>
        <v>2</v>
      </c>
      <c r="L93" s="6">
        <f t="shared" si="10"/>
        <v>13</v>
      </c>
      <c r="M93" s="11">
        <f t="shared" si="8"/>
        <v>0</v>
      </c>
      <c r="N93" s="6">
        <f t="shared" si="11"/>
        <v>15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47</v>
      </c>
      <c r="F94" s="6">
        <v>5</v>
      </c>
      <c r="G94" s="6">
        <v>28</v>
      </c>
      <c r="H94" s="6">
        <v>1</v>
      </c>
      <c r="I94" s="6">
        <v>19</v>
      </c>
      <c r="J94" s="6">
        <f t="shared" si="9"/>
        <v>6</v>
      </c>
      <c r="K94" s="11">
        <f t="shared" si="7"/>
        <v>3</v>
      </c>
      <c r="L94" s="6">
        <f t="shared" si="10"/>
        <v>47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</v>
      </c>
      <c r="E98" s="6">
        <v>130</v>
      </c>
      <c r="F98" s="6">
        <v>3</v>
      </c>
      <c r="G98" s="6">
        <v>101</v>
      </c>
      <c r="H98" s="6">
        <v>3</v>
      </c>
      <c r="I98" s="6">
        <v>29</v>
      </c>
      <c r="J98" s="6">
        <f t="shared" si="9"/>
        <v>6</v>
      </c>
      <c r="K98" s="11">
        <f t="shared" si="7"/>
        <v>3</v>
      </c>
      <c r="L98" s="6">
        <f t="shared" si="10"/>
        <v>130</v>
      </c>
      <c r="M98" s="11">
        <f t="shared" si="8"/>
        <v>0</v>
      </c>
      <c r="N98" s="6">
        <f t="shared" si="11"/>
        <v>136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1</v>
      </c>
      <c r="I107" s="6">
        <v>11</v>
      </c>
      <c r="J107" s="6">
        <f t="shared" si="9"/>
        <v>1</v>
      </c>
      <c r="K107" s="11">
        <f t="shared" si="12"/>
        <v>1</v>
      </c>
      <c r="L107" s="6">
        <f t="shared" si="10"/>
        <v>41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103</v>
      </c>
      <c r="E120" s="6">
        <v>1202</v>
      </c>
      <c r="F120" s="6">
        <v>16</v>
      </c>
      <c r="G120" s="6">
        <v>590</v>
      </c>
      <c r="H120" s="6">
        <v>92</v>
      </c>
      <c r="I120" s="6">
        <v>616</v>
      </c>
      <c r="J120" s="6">
        <f>+H120+F120</f>
        <v>108</v>
      </c>
      <c r="K120" s="11">
        <f t="shared" si="12"/>
        <v>5</v>
      </c>
      <c r="L120" s="6">
        <f t="shared" si="10"/>
        <v>1206</v>
      </c>
      <c r="M120" s="11">
        <f t="shared" si="13"/>
        <v>4</v>
      </c>
      <c r="N120" s="6">
        <f t="shared" si="11"/>
        <v>1314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513</v>
      </c>
      <c r="E121" s="10">
        <f>SUM(E4:E120)</f>
        <v>11763</v>
      </c>
      <c r="F121" s="10">
        <f>SUM(F4:F119)+F120</f>
        <v>180</v>
      </c>
      <c r="G121" s="10">
        <f>SUM(G4:G119)+G120</f>
        <v>8881</v>
      </c>
      <c r="H121" s="10">
        <f>SUM(H4:H119)+H120</f>
        <v>350</v>
      </c>
      <c r="I121" s="10">
        <f>SUM(I4:I119)+I120</f>
        <v>2897</v>
      </c>
      <c r="J121" s="10">
        <f>SUM(J4:J119)+J120</f>
        <v>530</v>
      </c>
      <c r="K121" s="13">
        <f t="shared" ref="K121:M121" si="14">SUM(K4:K119)+K120</f>
        <v>17</v>
      </c>
      <c r="L121" s="10">
        <f t="shared" si="14"/>
        <v>11778</v>
      </c>
      <c r="M121" s="13">
        <f t="shared" si="14"/>
        <v>15</v>
      </c>
      <c r="N121" s="10">
        <f>SUM(N4:N119)+N120</f>
        <v>12308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2020-07-29T08:56:30Z</dcterms:modified>
</cp:coreProperties>
</file>