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7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<sst xmlns="http://schemas.openxmlformats.org/spreadsheetml/2006/main" count="250" uniqueCount="246">
  <si>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</si>
  <si>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</si>
  <si>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</si>
  <si>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</si>
  <si>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</si>
  <si>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</si>
  <si>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</si>
  <si>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</si>
  <si>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</si>
  <si>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</si>
  <si>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</si>
  <si>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</si>
  <si>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</si>
  <si>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</si>
  <si>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</si>
  <si>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</si>
  <si>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</si>
  <si>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</si>
  <si>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</si>
  <si>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</si>
  <si>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</si>
  <si>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</si>
  <si>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</si>
  <si>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</si>
  <si>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</si>
  <si>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</si>
  <si>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</si>
  <si>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</si>
  <si>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</si>
  <si>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</si>
  <si>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</si>
  <si>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</si>
  <si>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</si>
  <si>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</si>
  <si>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</si>
  <si>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</si>
  <si>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</si>
  <si>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</si>
  <si>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</si>
  <si>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</si>
  <si>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</si>
  <si>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</si>
  <si>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</si>
  <si>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</si>
  <si>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</si>
  <si>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</si>
  <si>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</si>
  <si>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</si>
  <si>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</si>
  <si>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</si>
  <si>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</si>
  <si>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</si>
  <si>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</si>
  <si>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</si>
  <si>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</si>
  <si>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</si>
  <si>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</si>
  <si>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</si>
  <si>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</si>
  <si>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</si>
  <si>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</si>
  <si>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</si>
  <si>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</si>
  <si>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</si>
  <si>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</si>
  <si>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</si>
  <si>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</si>
  <si>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</si>
  <si>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</si>
  <si>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</si>
  <si>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</si>
  <si>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</si>
  <si>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</si>
  <si>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</si>
  <si>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</si>
  <si>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</si>
  <si>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</si>
  <si>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</si>
  <si>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</si>
  <si>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</si>
  <si>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</si>
  <si>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</si>
  <si>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</si>
  <si>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</si>
  <si>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</si>
  <si>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</si>
  <si>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</si>
  <si>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</si>
  <si>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</si>
  <si>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</si>
  <si>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</si>
  <si>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</si>
  <si>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</si>
  <si>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</si>
  <si>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</si>
  <si>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</si>
  <si>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</si>
  <si>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</si>
  <si>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</si>
  <si>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</si>
  <si>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</si>
  <si>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</si>
  <si>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</si>
  <si>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</si>
  <si>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</si>
  <si>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</si>
  <si>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</si>
  <si>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</si>
  <si>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</si>
  <si>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</si>
  <si>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</si>
  <si>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</si>
  <si>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</si>
  <si>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</si>
  <si>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</si>
  <si>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</si>
  <si>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</si>
  <si>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</si>
  <si>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</si>
  <si>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</si>
  <si>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</si>
  <si>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</si>
  <si>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</si>
  <si>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</si>
  <si>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</si>
  <si>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</si>
  <si>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</si>
  <si>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</si>
  <si>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</si>
  <si>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</si>
  <si>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</si>
  <si>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</si>
  <si>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</si>
  <si>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</si>
  <si>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</si>
  <si>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</si>
  <si>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</si>
  <si>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</si>
  <si>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</si>
  <si>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</si>
  <si>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</si>
  <si>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</si>
  <si>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</si>
  <si>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</si>
  <si>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</si>
  <si>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</si>
  <si>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</si>
  <si>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</si>
  <si>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</si>
  <si>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</si>
  <si>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</si>
  <si>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</si>
  <si>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</si>
  <si>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</si>
  <si>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</si>
  <si>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</si>
  <si>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</si>
  <si>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</si>
  <si>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</si>
  <si>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</si>
  <si>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</si>
  <si>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</si>
  <si>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</si>
  <si>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</si>
  <si>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</si>
  <si>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</si>
  <si>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</si>
  <si>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</si>
  <si>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</si>
  <si>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</si>
  <si>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</si>
  <si>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</si>
  <si>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</si>
  <si>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</si>
  <si>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</si>
  <si>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</si>
  <si>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</si>
  <si>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</si>
  <si>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</si>
  <si>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</si>
  <si>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</si>
  <si>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</si>
  <si>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</si>
  <si>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</si>
  <si>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</si>
  <si>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</si>
  <si>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</si>
  <si>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</si>
  <si>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</si>
  <si>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</si>
  <si>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</si>
  <si>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</si>
  <si>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</si>
  <si>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</si>
  <si>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</si>
  <si>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</si>
  <si>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</si>
  <si>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</si>
  <si>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</si>
  <si>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</si>
  <si>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</si>
  <si>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</si>
  <si>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</si>
  <si>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</si>
  <si>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</si>
  <si>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</si>
  <si>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</si>
  <si>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</si>
  <si>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</si>
  <si>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</si>
  <si>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</si>
  <si>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</si>
  <si>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</si>
  <si>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</si>
  <si>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</si>
  <si>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</si>
  <si>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</si>
  <si>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</si>
  <si>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</si>
  <si>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</si>
  <si>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</si>
  <si>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</si>
  <si>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</si>
  <si>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</si>
  <si>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</si>
  <si>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</si>
  <si>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</si>
  <si>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</si>
  <si>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</si>
  <si>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</si>
  <si>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</si>
  <si>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</si>
  <si>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</si>
  <si>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</si>
  <si>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</si>
  <si>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</si>
  <si>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16-07-2020</t>
  </si>
  <si>
    <t>Numero casi di QUARANTENE/ISOLAMENTI CONCLUSI al 16-07-2020</t>
  </si>
  <si>
    <t>Isolamento/Qarantena al 17-07-2020</t>
  </si>
  <si>
    <t>Totale casi di QUARANTENE/ISOLAMENTI al 17-07-2020</t>
  </si>
  <si>
    <t>Numero casi di QUARANTENE IN CORSO al 17-07-2020</t>
  </si>
  <si>
    <t>Numero casi di QUARANTENE CONCLUSE al 17-07-2020</t>
  </si>
  <si>
    <t>Numero casi di ISOLAMENTI DOMICILIARI FIDUCIARI IN CORSO al 17-07-2020</t>
  </si>
  <si>
    <t>Numero casi di ISOLAMENTI DOMICILIARI FIDUCIARI CONCLUSI al 17-07-2020</t>
  </si>
  <si>
    <t>Numero casi di QUARANTENE/ISOLAMENTI IN CORSO al 17-07-2020</t>
  </si>
  <si>
    <t>Numero casi di QUARANTENE/ISOLAMENTI CONCLUSI al 17-07-2020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</si>
</sst>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1" sqref="J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0</v>
      </c>
      <c r="E7" s="6">
        <v>563</v>
      </c>
      <c r="F7" s="6">
        <v>5</v>
      </c>
      <c r="G7" s="6">
        <v>480</v>
      </c>
      <c r="H7" s="6">
        <v>0</v>
      </c>
      <c r="I7" s="6">
        <v>83</v>
      </c>
      <c r="J7" s="6">
        <f t="shared" si="1"/>
        <v>5</v>
      </c>
      <c r="K7" s="11">
        <f>J7-D7</f>
        <v>5</v>
      </c>
      <c r="L7" s="6">
        <f>G7+I7</f>
        <v>563</v>
      </c>
      <c r="M7" s="11">
        <f>L7-E7</f>
        <v>0</v>
      </c>
      <c r="N7" s="6">
        <f t="shared" si="4"/>
        <v>568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3</v>
      </c>
      <c r="E9" s="6">
        <v>129</v>
      </c>
      <c r="F9" s="6">
        <v>12</v>
      </c>
      <c r="G9" s="6">
        <v>110</v>
      </c>
      <c r="H9" s="6">
        <v>0</v>
      </c>
      <c r="I9" s="6">
        <v>19</v>
      </c>
      <c r="J9" s="6">
        <f t="shared" si="1"/>
        <v>12</v>
      </c>
      <c r="K9" s="11">
        <f t="shared" si="2"/>
        <v>9</v>
      </c>
      <c r="L9" s="6">
        <f t="shared" si="3"/>
        <v>129</v>
      </c>
      <c r="M9" s="11">
        <f t="shared" si="0"/>
        <v>0</v>
      </c>
      <c r="N9" s="6">
        <f t="shared" si="4"/>
        <v>141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69</v>
      </c>
      <c r="E11" s="6">
        <v>2329</v>
      </c>
      <c r="F11" s="6">
        <v>33</v>
      </c>
      <c r="G11" s="6">
        <v>1987</v>
      </c>
      <c r="H11" s="6">
        <v>38</v>
      </c>
      <c r="I11" s="6">
        <v>342</v>
      </c>
      <c r="J11" s="6">
        <f t="shared" si="1"/>
        <v>71</v>
      </c>
      <c r="K11" s="11">
        <f t="shared" si="2"/>
        <v>2</v>
      </c>
      <c r="L11" s="6">
        <f t="shared" si="3"/>
        <v>2329</v>
      </c>
      <c r="M11" s="11">
        <f t="shared" si="0"/>
        <v>0</v>
      </c>
      <c r="N11" s="6">
        <f>L11+J11</f>
        <v>2400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56</v>
      </c>
      <c r="F13" s="6">
        <v>0</v>
      </c>
      <c r="G13" s="6">
        <v>44</v>
      </c>
      <c r="H13" s="6">
        <v>1</v>
      </c>
      <c r="I13" s="6">
        <v>12</v>
      </c>
      <c r="J13" s="6">
        <f t="shared" si="1"/>
        <v>1</v>
      </c>
      <c r="K13" s="11">
        <f t="shared" si="2"/>
        <v>0</v>
      </c>
      <c r="L13" s="6">
        <f t="shared" si="3"/>
        <v>56</v>
      </c>
      <c r="M13" s="11">
        <f t="shared" si="0"/>
        <v>0</v>
      </c>
      <c r="N13" s="6">
        <f t="shared" si="4"/>
        <v>57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8</v>
      </c>
      <c r="E14" s="6">
        <v>464</v>
      </c>
      <c r="F14" s="6">
        <v>0</v>
      </c>
      <c r="G14" s="6">
        <v>338</v>
      </c>
      <c r="H14" s="6">
        <v>9</v>
      </c>
      <c r="I14" s="6">
        <v>126</v>
      </c>
      <c r="J14" s="6">
        <f t="shared" si="1"/>
        <v>9</v>
      </c>
      <c r="K14" s="11">
        <f t="shared" si="2"/>
        <v>1</v>
      </c>
      <c r="L14" s="6">
        <f t="shared" si="3"/>
        <v>464</v>
      </c>
      <c r="M14" s="11">
        <f>L14-E14</f>
        <v>0</v>
      </c>
      <c r="N14" s="6">
        <f t="shared" si="4"/>
        <v>473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15</v>
      </c>
      <c r="E16" s="6">
        <v>392</v>
      </c>
      <c r="F16" s="6">
        <v>7</v>
      </c>
      <c r="G16" s="6">
        <v>315</v>
      </c>
      <c r="H16" s="6">
        <v>8</v>
      </c>
      <c r="I16" s="6">
        <v>77</v>
      </c>
      <c r="J16" s="6">
        <f t="shared" si="1"/>
        <v>15</v>
      </c>
      <c r="K16" s="11">
        <f t="shared" si="2"/>
        <v>0</v>
      </c>
      <c r="L16" s="6">
        <f t="shared" si="3"/>
        <v>392</v>
      </c>
      <c r="M16" s="11">
        <f t="shared" si="0"/>
        <v>0</v>
      </c>
      <c r="N16" s="6">
        <f>L16+J16</f>
        <v>407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0</v>
      </c>
      <c r="E18" s="6">
        <v>110</v>
      </c>
      <c r="F18" s="6">
        <v>0</v>
      </c>
      <c r="G18" s="6">
        <v>70</v>
      </c>
      <c r="H18" s="6">
        <v>0</v>
      </c>
      <c r="I18" s="6">
        <v>40</v>
      </c>
      <c r="J18" s="6">
        <f t="shared" si="1"/>
        <v>0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85</v>
      </c>
      <c r="F20" s="6">
        <v>0</v>
      </c>
      <c r="G20" s="6">
        <v>62</v>
      </c>
      <c r="H20" s="6">
        <v>1</v>
      </c>
      <c r="I20" s="6">
        <v>23</v>
      </c>
      <c r="J20" s="6">
        <f t="shared" si="1"/>
        <v>1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86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6</v>
      </c>
      <c r="E22" s="15">
        <v>304</v>
      </c>
      <c r="F22" s="6">
        <v>4</v>
      </c>
      <c r="G22" s="6">
        <v>272</v>
      </c>
      <c r="H22" s="6">
        <v>2</v>
      </c>
      <c r="I22" s="6">
        <v>32</v>
      </c>
      <c r="J22" s="6">
        <f t="shared" si="1"/>
        <v>6</v>
      </c>
      <c r="K22" s="16">
        <f t="shared" si="2"/>
        <v>0</v>
      </c>
      <c r="L22" s="15">
        <f t="shared" si="3"/>
        <v>304</v>
      </c>
      <c r="M22" s="16">
        <f t="shared" si="0"/>
        <v>0</v>
      </c>
      <c r="N22" s="15">
        <f>L22+J22</f>
        <v>310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11</v>
      </c>
      <c r="E25" s="6">
        <v>78</v>
      </c>
      <c r="F25" s="6">
        <v>0</v>
      </c>
      <c r="G25" s="6">
        <v>55</v>
      </c>
      <c r="H25" s="6">
        <v>11</v>
      </c>
      <c r="I25" s="6">
        <v>23</v>
      </c>
      <c r="J25" s="6">
        <f t="shared" si="1"/>
        <v>11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89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3</v>
      </c>
      <c r="E26" s="6">
        <v>50</v>
      </c>
      <c r="F26" s="6">
        <v>2</v>
      </c>
      <c r="G26" s="6">
        <v>45</v>
      </c>
      <c r="H26" s="6">
        <v>2</v>
      </c>
      <c r="I26" s="6">
        <v>6</v>
      </c>
      <c r="J26" s="6">
        <f t="shared" si="1"/>
        <v>4</v>
      </c>
      <c r="K26" s="11">
        <f t="shared" si="2"/>
        <v>1</v>
      </c>
      <c r="L26" s="6">
        <f t="shared" si="3"/>
        <v>51</v>
      </c>
      <c r="M26" s="11">
        <f t="shared" si="0"/>
        <v>1</v>
      </c>
      <c r="N26" s="6">
        <f>L26+J26</f>
        <v>55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13</v>
      </c>
      <c r="G29" s="6">
        <v>70</v>
      </c>
      <c r="H29" s="6">
        <v>0</v>
      </c>
      <c r="I29" s="6">
        <v>2</v>
      </c>
      <c r="J29" s="6">
        <f t="shared" si="1"/>
        <v>13</v>
      </c>
      <c r="K29" s="16">
        <f t="shared" si="2"/>
        <v>13</v>
      </c>
      <c r="L29" s="15">
        <f t="shared" si="3"/>
        <v>72</v>
      </c>
      <c r="M29" s="16">
        <f t="shared" si="0"/>
        <v>0</v>
      </c>
      <c r="N29" s="15">
        <f>L29+J29</f>
        <v>85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50</v>
      </c>
      <c r="F31" s="6">
        <v>1</v>
      </c>
      <c r="G31" s="6">
        <v>36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106</v>
      </c>
      <c r="F32" s="6">
        <v>0</v>
      </c>
      <c r="G32" s="6">
        <v>84</v>
      </c>
      <c r="H32" s="6">
        <v>2</v>
      </c>
      <c r="I32" s="6">
        <v>22</v>
      </c>
      <c r="J32" s="6">
        <f t="shared" si="1"/>
        <v>2</v>
      </c>
      <c r="K32" s="11">
        <f t="shared" si="2"/>
        <v>0</v>
      </c>
      <c r="L32" s="6">
        <f t="shared" si="3"/>
        <v>106</v>
      </c>
      <c r="M32" s="11">
        <f t="shared" si="0"/>
        <v>0</v>
      </c>
      <c r="N32" s="6">
        <f t="shared" si="4"/>
        <v>108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</v>
      </c>
      <c r="E33" s="6">
        <v>57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-1</v>
      </c>
      <c r="L33" s="6">
        <f t="shared" si="3"/>
        <v>58</v>
      </c>
      <c r="M33" s="11">
        <f t="shared" si="0"/>
        <v>1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3</v>
      </c>
      <c r="E34" s="6">
        <v>70</v>
      </c>
      <c r="F34" s="6">
        <v>2</v>
      </c>
      <c r="G34" s="6">
        <v>52</v>
      </c>
      <c r="H34" s="6">
        <v>1</v>
      </c>
      <c r="I34" s="6">
        <v>18</v>
      </c>
      <c r="J34" s="6">
        <f t="shared" si="1"/>
        <v>3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73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93</v>
      </c>
      <c r="F36" s="6">
        <v>0</v>
      </c>
      <c r="G36" s="6">
        <v>78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93</v>
      </c>
      <c r="M36" s="11">
        <f t="shared" ref="M36:M67" si="6">L36-E36</f>
        <v>0</v>
      </c>
      <c r="N36" s="6">
        <f t="shared" si="4"/>
        <v>93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36</v>
      </c>
      <c r="F37" s="6">
        <v>0</v>
      </c>
      <c r="G37" s="6">
        <v>30</v>
      </c>
      <c r="H37" s="6">
        <v>0</v>
      </c>
      <c r="I37" s="6">
        <v>6</v>
      </c>
      <c r="J37" s="6">
        <f t="shared" si="1"/>
        <v>0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12</v>
      </c>
      <c r="F39" s="6">
        <v>0</v>
      </c>
      <c r="G39" s="6">
        <v>9</v>
      </c>
      <c r="H39" s="6">
        <v>0</v>
      </c>
      <c r="I39" s="6">
        <v>3</v>
      </c>
      <c r="J39" s="6">
        <f t="shared" si="1"/>
        <v>0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8</v>
      </c>
      <c r="E40" s="6">
        <v>39</v>
      </c>
      <c r="F40" s="6">
        <v>4</v>
      </c>
      <c r="G40" s="6">
        <v>22</v>
      </c>
      <c r="H40" s="6">
        <v>4</v>
      </c>
      <c r="I40" s="6">
        <v>17</v>
      </c>
      <c r="J40" s="6">
        <f t="shared" si="1"/>
        <v>8</v>
      </c>
      <c r="K40" s="11">
        <f t="shared" si="5"/>
        <v>0</v>
      </c>
      <c r="L40" s="6">
        <f t="shared" si="3"/>
        <v>39</v>
      </c>
      <c r="M40" s="11">
        <f t="shared" si="6"/>
        <v>0</v>
      </c>
      <c r="N40" s="6">
        <f t="shared" si="4"/>
        <v>47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61</v>
      </c>
      <c r="F41" s="6">
        <v>0</v>
      </c>
      <c r="G41" s="6">
        <v>25</v>
      </c>
      <c r="H41" s="6">
        <v>0</v>
      </c>
      <c r="I41" s="6">
        <v>36</v>
      </c>
      <c r="J41" s="6">
        <f t="shared" si="1"/>
        <v>0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4</v>
      </c>
      <c r="E42" s="6">
        <v>93</v>
      </c>
      <c r="F42" s="6">
        <v>0</v>
      </c>
      <c r="G42" s="6">
        <v>84</v>
      </c>
      <c r="H42" s="6">
        <v>4</v>
      </c>
      <c r="I42" s="6">
        <v>9</v>
      </c>
      <c r="J42" s="6">
        <f t="shared" si="1"/>
        <v>4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97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16</v>
      </c>
      <c r="E43" s="6">
        <v>446</v>
      </c>
      <c r="F43" s="6">
        <v>4</v>
      </c>
      <c r="G43" s="6">
        <v>379</v>
      </c>
      <c r="H43" s="6">
        <v>14</v>
      </c>
      <c r="I43" s="6">
        <v>66</v>
      </c>
      <c r="J43" s="6">
        <f t="shared" si="1"/>
        <v>18</v>
      </c>
      <c r="K43" s="11">
        <f t="shared" si="5"/>
        <v>2</v>
      </c>
      <c r="L43" s="6">
        <f t="shared" si="3"/>
        <v>445</v>
      </c>
      <c r="M43" s="11">
        <f t="shared" si="6"/>
        <v>-1</v>
      </c>
      <c r="N43" s="6">
        <f t="shared" si="4"/>
        <v>463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</v>
      </c>
      <c r="E44" s="6">
        <v>176</v>
      </c>
      <c r="F44" s="6">
        <v>0</v>
      </c>
      <c r="G44" s="6">
        <v>112</v>
      </c>
      <c r="H44" s="6">
        <v>3</v>
      </c>
      <c r="I44" s="6">
        <v>64</v>
      </c>
      <c r="J44" s="6">
        <f t="shared" si="1"/>
        <v>3</v>
      </c>
      <c r="K44" s="11">
        <f t="shared" si="5"/>
        <v>1</v>
      </c>
      <c r="L44" s="6">
        <f t="shared" si="3"/>
        <v>176</v>
      </c>
      <c r="M44" s="11">
        <f t="shared" si="6"/>
        <v>0</v>
      </c>
      <c r="N44" s="6">
        <f t="shared" si="4"/>
        <v>179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6</v>
      </c>
      <c r="E45" s="6">
        <v>35</v>
      </c>
      <c r="F45" s="6">
        <v>0</v>
      </c>
      <c r="G45" s="6">
        <v>21</v>
      </c>
      <c r="H45" s="6">
        <v>6</v>
      </c>
      <c r="I45" s="6">
        <v>14</v>
      </c>
      <c r="J45" s="6">
        <f t="shared" si="1"/>
        <v>6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79</v>
      </c>
      <c r="F50" s="6">
        <v>4</v>
      </c>
      <c r="G50" s="6">
        <v>69</v>
      </c>
      <c r="H50" s="6">
        <v>1</v>
      </c>
      <c r="I50" s="6">
        <v>10</v>
      </c>
      <c r="J50" s="6">
        <f t="shared" si="1"/>
        <v>5</v>
      </c>
      <c r="K50" s="16">
        <f t="shared" si="5"/>
        <v>4</v>
      </c>
      <c r="L50" s="15">
        <f t="shared" si="3"/>
        <v>79</v>
      </c>
      <c r="M50" s="16">
        <f>L50-E50</f>
        <v>0</v>
      </c>
      <c r="N50" s="15">
        <f t="shared" si="4"/>
        <v>84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22</v>
      </c>
      <c r="E54" s="15">
        <v>563</v>
      </c>
      <c r="F54" s="6">
        <v>3</v>
      </c>
      <c r="G54" s="6">
        <v>338</v>
      </c>
      <c r="H54" s="6">
        <v>18</v>
      </c>
      <c r="I54" s="6">
        <v>227</v>
      </c>
      <c r="J54" s="6">
        <f t="shared" si="1"/>
        <v>21</v>
      </c>
      <c r="K54" s="16">
        <f t="shared" si="5"/>
        <v>-1</v>
      </c>
      <c r="L54" s="15">
        <f t="shared" si="3"/>
        <v>565</v>
      </c>
      <c r="M54" s="16">
        <f t="shared" si="6"/>
        <v>2</v>
      </c>
      <c r="N54" s="15">
        <f t="shared" si="4"/>
        <v>586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59</v>
      </c>
      <c r="F59" s="6">
        <v>0</v>
      </c>
      <c r="G59" s="6">
        <v>30</v>
      </c>
      <c r="H59" s="6">
        <v>1</v>
      </c>
      <c r="I59" s="6">
        <v>29</v>
      </c>
      <c r="J59" s="6">
        <f t="shared" si="1"/>
        <v>1</v>
      </c>
      <c r="K59" s="11">
        <f t="shared" si="5"/>
        <v>0</v>
      </c>
      <c r="L59" s="6">
        <f t="shared" si="3"/>
        <v>59</v>
      </c>
      <c r="M59" s="11">
        <f t="shared" si="6"/>
        <v>0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108</v>
      </c>
      <c r="F63" s="6">
        <v>0</v>
      </c>
      <c r="G63" s="6">
        <v>91</v>
      </c>
      <c r="H63" s="6">
        <v>1</v>
      </c>
      <c r="I63" s="6">
        <v>17</v>
      </c>
      <c r="J63" s="6">
        <f t="shared" si="1"/>
        <v>1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109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269</v>
      </c>
      <c r="F64" s="6">
        <v>0</v>
      </c>
      <c r="G64" s="6">
        <v>244</v>
      </c>
      <c r="H64" s="6">
        <v>1</v>
      </c>
      <c r="I64" s="6">
        <v>25</v>
      </c>
      <c r="J64" s="6">
        <f t="shared" si="1"/>
        <v>1</v>
      </c>
      <c r="K64" s="11">
        <f t="shared" si="5"/>
        <v>0</v>
      </c>
      <c r="L64" s="6">
        <f t="shared" si="3"/>
        <v>269</v>
      </c>
      <c r="M64" s="11">
        <f t="shared" si="6"/>
        <v>0</v>
      </c>
      <c r="N64" s="6">
        <f>L64+J64</f>
        <v>270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1</v>
      </c>
      <c r="I68" s="6">
        <v>2</v>
      </c>
      <c r="J68" s="6">
        <f t="shared" si="1"/>
        <v>1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9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1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9</v>
      </c>
      <c r="E73" s="6">
        <v>106</v>
      </c>
      <c r="F73" s="6">
        <v>0</v>
      </c>
      <c r="G73" s="6">
        <v>101</v>
      </c>
      <c r="H73" s="6">
        <v>9</v>
      </c>
      <c r="I73" s="6">
        <v>5</v>
      </c>
      <c r="J73" s="6">
        <f t="shared" si="9"/>
        <v>9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115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5</v>
      </c>
      <c r="E74" s="6">
        <v>21</v>
      </c>
      <c r="F74" s="6">
        <v>0</v>
      </c>
      <c r="G74" s="6">
        <v>8</v>
      </c>
      <c r="H74" s="6">
        <v>5</v>
      </c>
      <c r="I74" s="6">
        <v>13</v>
      </c>
      <c r="J74" s="6">
        <f t="shared" si="9"/>
        <v>5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</v>
      </c>
      <c r="E75" s="6">
        <v>143</v>
      </c>
      <c r="F75" s="6">
        <v>0</v>
      </c>
      <c r="G75" s="6">
        <v>82</v>
      </c>
      <c r="H75" s="6">
        <v>3</v>
      </c>
      <c r="I75" s="6">
        <v>61</v>
      </c>
      <c r="J75" s="6">
        <f t="shared" si="9"/>
        <v>3</v>
      </c>
      <c r="K75" s="11">
        <f t="shared" si="7"/>
        <v>0</v>
      </c>
      <c r="L75" s="6">
        <f t="shared" si="10"/>
        <v>143</v>
      </c>
      <c r="M75" s="11">
        <f t="shared" si="8"/>
        <v>0</v>
      </c>
      <c r="N75" s="6">
        <f t="shared" si="11"/>
        <v>146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26</v>
      </c>
      <c r="F76" s="6">
        <v>0</v>
      </c>
      <c r="G76" s="6">
        <v>21</v>
      </c>
      <c r="H76" s="6">
        <v>1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27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2</v>
      </c>
      <c r="E77" s="6">
        <v>35</v>
      </c>
      <c r="F77" s="6">
        <v>2</v>
      </c>
      <c r="G77" s="6">
        <v>24</v>
      </c>
      <c r="H77" s="6">
        <v>0</v>
      </c>
      <c r="I77" s="6">
        <v>11</v>
      </c>
      <c r="J77" s="6">
        <f t="shared" si="9"/>
        <v>2</v>
      </c>
      <c r="K77" s="11">
        <f t="shared" si="7"/>
        <v>0</v>
      </c>
      <c r="L77" s="6">
        <f t="shared" si="10"/>
        <v>35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3</v>
      </c>
      <c r="E79" s="6">
        <v>65</v>
      </c>
      <c r="F79" s="6">
        <v>0</v>
      </c>
      <c r="G79" s="6">
        <v>49</v>
      </c>
      <c r="H79" s="6">
        <v>3</v>
      </c>
      <c r="I79" s="6">
        <v>16</v>
      </c>
      <c r="J79" s="6">
        <f t="shared" si="9"/>
        <v>3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68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67</v>
      </c>
      <c r="F81" s="6">
        <v>2</v>
      </c>
      <c r="G81" s="6">
        <v>54</v>
      </c>
      <c r="H81" s="6">
        <v>1</v>
      </c>
      <c r="I81" s="6">
        <v>13</v>
      </c>
      <c r="J81" s="6">
        <f t="shared" si="9"/>
        <v>3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70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73</v>
      </c>
      <c r="F82" s="6">
        <v>1</v>
      </c>
      <c r="G82" s="6">
        <v>65</v>
      </c>
      <c r="H82" s="6">
        <v>1</v>
      </c>
      <c r="I82" s="6">
        <v>8</v>
      </c>
      <c r="J82" s="6">
        <f t="shared" si="9"/>
        <v>2</v>
      </c>
      <c r="K82" s="11">
        <f t="shared" si="7"/>
        <v>0</v>
      </c>
      <c r="L82" s="6">
        <f t="shared" si="10"/>
        <v>73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59</v>
      </c>
      <c r="F83" s="6">
        <v>0</v>
      </c>
      <c r="G83" s="6">
        <v>49</v>
      </c>
      <c r="H83" s="6">
        <v>1</v>
      </c>
      <c r="I83" s="6">
        <v>10</v>
      </c>
      <c r="J83" s="6">
        <f t="shared" si="9"/>
        <v>1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60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2</v>
      </c>
      <c r="G84" s="6">
        <v>43</v>
      </c>
      <c r="H84" s="6">
        <v>0</v>
      </c>
      <c r="I84" s="6">
        <v>6</v>
      </c>
      <c r="J84" s="6">
        <f t="shared" si="9"/>
        <v>2</v>
      </c>
      <c r="K84" s="11">
        <f t="shared" si="7"/>
        <v>2</v>
      </c>
      <c r="L84" s="6">
        <f t="shared" si="10"/>
        <v>49</v>
      </c>
      <c r="M84" s="11">
        <f t="shared" si="8"/>
        <v>0</v>
      </c>
      <c r="N84" s="6">
        <f t="shared" si="11"/>
        <v>51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5</v>
      </c>
      <c r="E85" s="6">
        <v>28</v>
      </c>
      <c r="F85" s="6">
        <v>0</v>
      </c>
      <c r="G85" s="6">
        <v>17</v>
      </c>
      <c r="H85" s="6">
        <v>3</v>
      </c>
      <c r="I85" s="6">
        <v>13</v>
      </c>
      <c r="J85" s="6">
        <f t="shared" si="9"/>
        <v>3</v>
      </c>
      <c r="K85" s="11">
        <f t="shared" si="7"/>
        <v>-2</v>
      </c>
      <c r="L85" s="6">
        <f t="shared" si="10"/>
        <v>30</v>
      </c>
      <c r="M85" s="11">
        <f t="shared" si="8"/>
        <v>2</v>
      </c>
      <c r="N85" s="6">
        <f t="shared" si="11"/>
        <v>33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27</v>
      </c>
      <c r="F89" s="6">
        <v>1</v>
      </c>
      <c r="G89" s="6">
        <v>13</v>
      </c>
      <c r="H89" s="6">
        <v>2</v>
      </c>
      <c r="I89" s="6">
        <v>14</v>
      </c>
      <c r="J89" s="6">
        <f t="shared" si="9"/>
        <v>3</v>
      </c>
      <c r="K89" s="11">
        <f t="shared" si="7"/>
        <v>0</v>
      </c>
      <c r="L89" s="6">
        <f t="shared" si="10"/>
        <v>27</v>
      </c>
      <c r="M89" s="11">
        <f t="shared" si="8"/>
        <v>0</v>
      </c>
      <c r="N89" s="6">
        <f t="shared" si="11"/>
        <v>30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11</v>
      </c>
      <c r="F93" s="6">
        <v>2</v>
      </c>
      <c r="G93" s="6">
        <v>6</v>
      </c>
      <c r="H93" s="6">
        <v>0</v>
      </c>
      <c r="I93" s="6">
        <v>5</v>
      </c>
      <c r="J93" s="6">
        <f t="shared" si="9"/>
        <v>2</v>
      </c>
      <c r="K93" s="11">
        <f t="shared" si="7"/>
        <v>0</v>
      </c>
      <c r="L93" s="6">
        <f t="shared" si="10"/>
        <v>11</v>
      </c>
      <c r="M93" s="11">
        <f t="shared" si="8"/>
        <v>0</v>
      </c>
      <c r="N93" s="6">
        <f t="shared" si="11"/>
        <v>13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46</v>
      </c>
      <c r="F94" s="6">
        <v>0</v>
      </c>
      <c r="G94" s="6">
        <v>28</v>
      </c>
      <c r="H94" s="6">
        <v>1</v>
      </c>
      <c r="I94" s="6">
        <v>18</v>
      </c>
      <c r="J94" s="6">
        <f t="shared" si="9"/>
        <v>1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47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130</v>
      </c>
      <c r="F98" s="6">
        <v>0</v>
      </c>
      <c r="G98" s="6">
        <v>101</v>
      </c>
      <c r="H98" s="6">
        <v>1</v>
      </c>
      <c r="I98" s="6">
        <v>29</v>
      </c>
      <c r="J98" s="6">
        <f t="shared" si="9"/>
        <v>1</v>
      </c>
      <c r="K98" s="11">
        <f t="shared" si="7"/>
        <v>0</v>
      </c>
      <c r="L98" s="6">
        <f t="shared" si="10"/>
        <v>130</v>
      </c>
      <c r="M98" s="11">
        <f t="shared" si="8"/>
        <v>0</v>
      </c>
      <c r="N98" s="6">
        <f t="shared" si="11"/>
        <v>131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3</v>
      </c>
      <c r="E99" s="6">
        <v>40</v>
      </c>
      <c r="F99" s="6">
        <v>3</v>
      </c>
      <c r="G99" s="6">
        <v>32</v>
      </c>
      <c r="H99" s="6">
        <v>0</v>
      </c>
      <c r="I99" s="6">
        <v>8</v>
      </c>
      <c r="J99" s="6">
        <f t="shared" si="9"/>
        <v>3</v>
      </c>
      <c r="K99" s="11">
        <f t="shared" si="7"/>
        <v>0</v>
      </c>
      <c r="L99" s="6">
        <f t="shared" si="10"/>
        <v>40</v>
      </c>
      <c r="M99" s="11">
        <f t="shared" si="8"/>
        <v>0</v>
      </c>
      <c r="N99" s="6">
        <f t="shared" si="11"/>
        <v>43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27</v>
      </c>
      <c r="F103" s="6">
        <v>0</v>
      </c>
      <c r="G103" s="6">
        <v>23</v>
      </c>
      <c r="H103" s="6">
        <v>1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0</v>
      </c>
      <c r="I109" s="6">
        <v>19</v>
      </c>
      <c r="J109" s="6">
        <f t="shared" si="9"/>
        <v>0</v>
      </c>
      <c r="K109" s="11">
        <f t="shared" si="12"/>
        <v>0</v>
      </c>
      <c r="L109" s="6">
        <f t="shared" si="10"/>
        <v>75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1</v>
      </c>
      <c r="E110" s="6">
        <v>53</v>
      </c>
      <c r="F110" s="6">
        <v>0</v>
      </c>
      <c r="G110" s="6">
        <v>49</v>
      </c>
      <c r="H110" s="6">
        <v>1</v>
      </c>
      <c r="I110" s="6">
        <v>4</v>
      </c>
      <c r="J110" s="6">
        <f t="shared" si="9"/>
        <v>1</v>
      </c>
      <c r="K110" s="11">
        <f t="shared" si="12"/>
        <v>0</v>
      </c>
      <c r="L110" s="6">
        <f t="shared" si="10"/>
        <v>53</v>
      </c>
      <c r="M110" s="11">
        <f t="shared" si="13"/>
        <v>0</v>
      </c>
      <c r="N110" s="6">
        <f t="shared" si="11"/>
        <v>54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7</v>
      </c>
      <c r="E116" s="6">
        <v>99</v>
      </c>
      <c r="F116" s="6">
        <v>2</v>
      </c>
      <c r="G116" s="6">
        <v>84</v>
      </c>
      <c r="H116" s="6">
        <v>5</v>
      </c>
      <c r="I116" s="6">
        <v>15</v>
      </c>
      <c r="J116" s="6">
        <f t="shared" si="9"/>
        <v>7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</v>
      </c>
      <c r="E118" s="6">
        <v>48</v>
      </c>
      <c r="F118" s="6">
        <v>2</v>
      </c>
      <c r="G118" s="6">
        <v>45</v>
      </c>
      <c r="H118" s="6">
        <v>0</v>
      </c>
      <c r="I118" s="6">
        <v>3</v>
      </c>
      <c r="J118" s="6">
        <f t="shared" si="9"/>
        <v>2</v>
      </c>
      <c r="K118" s="11">
        <f t="shared" si="12"/>
        <v>1</v>
      </c>
      <c r="L118" s="6">
        <f t="shared" si="10"/>
        <v>48</v>
      </c>
      <c r="M118" s="11">
        <f t="shared" si="13"/>
        <v>0</v>
      </c>
      <c r="N118" s="6">
        <f t="shared" si="11"/>
        <v>50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71</v>
      </c>
      <c r="E120" s="6">
        <v>1144</v>
      </c>
      <c r="F120" s="6">
        <v>31</v>
      </c>
      <c r="G120" s="6">
        <v>565</v>
      </c>
      <c r="H120" s="6">
        <v>49</v>
      </c>
      <c r="I120" s="6">
        <v>585</v>
      </c>
      <c r="J120" s="6">
        <f>+H120+F120</f>
        <v>80</v>
      </c>
      <c r="K120" s="11">
        <f t="shared" si="12"/>
        <v>9</v>
      </c>
      <c r="L120" s="6">
        <f t="shared" si="10"/>
        <v>1150</v>
      </c>
      <c r="M120" s="11">
        <f t="shared" si="13"/>
        <v>6</v>
      </c>
      <c r="N120" s="6">
        <f t="shared" si="11"/>
        <v>1230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331</v>
      </c>
      <c r="E121" s="10">
        <f>SUM(E4:E120)</f>
        <v>11468</v>
      </c>
      <c r="F121" s="10">
        <f>SUM(F4:F119)+F120</f>
        <v>149</v>
      </c>
      <c r="G121" s="10">
        <f>SUM(G4:G119)+G120</f>
        <v>8779</v>
      </c>
      <c r="H121" s="10">
        <f>SUM(H4:H119)+H120</f>
        <v>229</v>
      </c>
      <c r="I121" s="10">
        <f>SUM(I4:I119)+I120</f>
        <v>2700</v>
      </c>
      <c r="J121" s="10">
        <f>SUM(J4:J119)+J120</f>
        <v>378</v>
      </c>
      <c r="K121" s="13">
        <f t="shared" ref="K121:M121" si="14">SUM(K4:K119)+K120</f>
        <v>47</v>
      </c>
      <c r="L121" s="10">
        <f t="shared" si="14"/>
        <v>11479</v>
      </c>
      <c r="M121" s="13">
        <f t="shared" si="14"/>
        <v>11</v>
      </c>
      <c r="N121" s="10">
        <f>SUM(N4:N119)+N120</f>
        <v>11857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2020-07-16T21:22:44Z</dcterms:modified>
</cp:coreProperties>
</file>