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9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<sst xmlns="http://schemas.openxmlformats.org/spreadsheetml/2006/main" count="250" uniqueCount="246">
  <si>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</si>
  <si>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</si>
  <si>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</si>
  <si>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</si>
  <si>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</si>
  <si>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</si>
  <si>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</si>
  <si>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</si>
  <si>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</si>
  <si>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</si>
  <si>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</si>
  <si>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</si>
  <si>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</si>
  <si>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</si>
  <si>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</si>
  <si>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</si>
  <si>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</si>
  <si>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</si>
  <si>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</si>
  <si>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</si>
  <si>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</si>
  <si>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</si>
  <si>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</si>
  <si>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</si>
  <si>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</si>
  <si>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</si>
  <si>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</si>
  <si>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</si>
  <si>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</si>
  <si>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</si>
  <si>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</si>
  <si>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</si>
  <si>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</si>
  <si>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</si>
  <si>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</si>
  <si>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</si>
  <si>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</si>
  <si>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</si>
  <si>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</si>
  <si>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</si>
  <si>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</si>
  <si>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</si>
  <si>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</si>
  <si>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</si>
  <si>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</si>
  <si>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</si>
  <si>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</si>
  <si>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</si>
  <si>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</si>
  <si>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</si>
  <si>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</si>
  <si>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</si>
  <si>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</si>
  <si>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</si>
  <si>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</si>
  <si>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</si>
  <si>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</si>
  <si>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</si>
  <si>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</si>
  <si>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</si>
  <si>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</si>
  <si>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</si>
  <si>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</si>
  <si>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</si>
  <si>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</si>
  <si>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</si>
  <si>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</si>
  <si>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</si>
  <si>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</si>
  <si>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</si>
  <si>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</si>
  <si>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</si>
  <si>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</si>
  <si>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</si>
  <si>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</si>
  <si>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</si>
  <si>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</si>
  <si>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</si>
  <si>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</si>
  <si>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</si>
  <si>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</si>
  <si>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</si>
  <si>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</si>
  <si>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</si>
  <si>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</si>
  <si>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</si>
  <si>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</si>
  <si>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</si>
  <si>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</si>
  <si>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</si>
  <si>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</si>
  <si>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</si>
  <si>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</si>
  <si>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</si>
  <si>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</si>
  <si>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</si>
  <si>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</si>
  <si>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</si>
  <si>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</si>
  <si>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</si>
  <si>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</si>
  <si>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</si>
  <si>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</si>
  <si>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</si>
  <si>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</si>
  <si>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</si>
  <si>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</si>
  <si>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</si>
  <si>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</si>
  <si>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</si>
  <si>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</si>
  <si>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</si>
  <si>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</si>
  <si>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</si>
  <si>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</si>
  <si>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</si>
  <si>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</si>
  <si>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</si>
  <si>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</si>
  <si>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</si>
  <si>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</si>
  <si>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</si>
  <si>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</si>
  <si>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</si>
  <si>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</si>
  <si>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</si>
  <si>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</si>
  <si>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</si>
  <si>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</si>
  <si>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</si>
  <si>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</si>
  <si>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</si>
  <si>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</si>
  <si>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</si>
  <si>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</si>
  <si>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</si>
  <si>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</si>
  <si>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</si>
  <si>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</si>
  <si>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</si>
  <si>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</si>
  <si>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</si>
  <si>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</si>
  <si>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</si>
  <si>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</si>
  <si>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</si>
  <si>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</si>
  <si>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</si>
  <si>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</si>
  <si>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</si>
  <si>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</si>
  <si>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</si>
  <si>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</si>
  <si>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</si>
  <si>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</si>
  <si>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</si>
  <si>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</si>
  <si>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</si>
  <si>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</si>
  <si>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</si>
  <si>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</si>
  <si>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</si>
  <si>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</si>
  <si>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</si>
  <si>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</si>
  <si>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</si>
  <si>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</si>
  <si>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</si>
  <si>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</si>
  <si>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</si>
  <si>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</si>
  <si>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</si>
  <si>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</si>
  <si>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</si>
  <si>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</si>
  <si>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</si>
  <si>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</si>
  <si>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</si>
  <si>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</si>
  <si>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</si>
  <si>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</si>
  <si>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</si>
  <si>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</si>
  <si>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</si>
  <si>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</si>
  <si>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</si>
  <si>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</si>
  <si>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</si>
  <si>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</si>
  <si>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</si>
  <si>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</si>
  <si>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</si>
  <si>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</si>
  <si>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</si>
  <si>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</si>
  <si>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</si>
  <si>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</si>
  <si>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</si>
  <si>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</si>
  <si>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</si>
  <si>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</si>
  <si>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</si>
  <si>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</si>
  <si>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</si>
  <si>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</si>
  <si>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</si>
  <si>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</si>
  <si>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</si>
  <si>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</si>
  <si>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</si>
  <si>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</si>
  <si>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</si>
  <si>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</si>
  <si>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</si>
  <si>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</si>
  <si>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</si>
  <si>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</si>
  <si>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</si>
  <si>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</si>
  <si>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</si>
  <si>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</si>
  <si>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</si>
  <si>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</si>
  <si>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</si>
  <si>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</si>
  <si>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</si>
  <si>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</si>
  <si>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</si>
  <si>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</si>
  <si>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</si>
  <si>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</si>
  <si>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</si>
  <si>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</si>
  <si>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</si>
  <si>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</si>
  <si>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</si>
  <si>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28-06-2020</t>
  </si>
  <si>
    <t>Numero casi di QUARANTENE/ISOLAMENTI CONCLUSI al 28-06-2020</t>
  </si>
  <si>
    <t>Isolamento/Qarantena al 29-06-2020</t>
  </si>
  <si>
    <t>Totale casi di QUARANTENE/ISOLAMENTI al 29-06-2020</t>
  </si>
  <si>
    <t>Numero casi di QUARANTENE IN CORSO al 29-06-2020</t>
  </si>
  <si>
    <t>Numero casi di QUARANTENE CONCLUSE al 29-06-2020</t>
  </si>
  <si>
    <t>Numero casi di ISOLAMENTI DOMICILIARI FIDUCIARI IN CORSO al 29-06-2020</t>
  </si>
  <si>
    <t>Numero casi di ISOLAMENTI DOMICILIARI FIDUCIARI CONCLUSI  al 29-06-2020</t>
  </si>
  <si>
    <t>Numero casi di QUARANTENE/ISOLAMENTI IN CORSO al 29-06-2020</t>
  </si>
  <si>
    <t>Numero casi di QUARANTENE/ISOLAMENTI CONCLUSI al 29-06-2020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</si>
</sst>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</v>
      </c>
      <c r="E7" s="6">
        <v>558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-1</v>
      </c>
      <c r="L7" s="6">
        <f>G7+I7</f>
        <v>559</v>
      </c>
      <c r="M7" s="11">
        <f>L7-E7</f>
        <v>1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1</v>
      </c>
      <c r="G9" s="6">
        <v>106</v>
      </c>
      <c r="H9" s="6">
        <v>0</v>
      </c>
      <c r="I9" s="6">
        <v>19</v>
      </c>
      <c r="J9" s="6">
        <f t="shared" si="1"/>
        <v>1</v>
      </c>
      <c r="K9" s="11">
        <f t="shared" si="2"/>
        <v>1</v>
      </c>
      <c r="L9" s="6">
        <f t="shared" si="3"/>
        <v>125</v>
      </c>
      <c r="M9" s="11">
        <f t="shared" si="0"/>
        <v>0</v>
      </c>
      <c r="N9" s="6">
        <f t="shared" si="4"/>
        <v>126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29</v>
      </c>
      <c r="E11" s="6">
        <v>2285</v>
      </c>
      <c r="F11" s="6">
        <v>11</v>
      </c>
      <c r="G11" s="6">
        <v>1974</v>
      </c>
      <c r="H11" s="6">
        <v>18</v>
      </c>
      <c r="I11" s="6">
        <v>312</v>
      </c>
      <c r="J11" s="6">
        <f t="shared" si="1"/>
        <v>29</v>
      </c>
      <c r="K11" s="11">
        <f t="shared" si="2"/>
        <v>0</v>
      </c>
      <c r="L11" s="6">
        <f t="shared" si="3"/>
        <v>2286</v>
      </c>
      <c r="M11" s="11">
        <f t="shared" si="0"/>
        <v>1</v>
      </c>
      <c r="N11" s="6">
        <f>L11+J11</f>
        <v>2315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1</v>
      </c>
      <c r="I13" s="6">
        <v>10</v>
      </c>
      <c r="J13" s="6">
        <f t="shared" si="1"/>
        <v>1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454</v>
      </c>
      <c r="F14" s="6">
        <v>0</v>
      </c>
      <c r="G14" s="6">
        <v>335</v>
      </c>
      <c r="H14" s="6">
        <v>6</v>
      </c>
      <c r="I14" s="6">
        <v>119</v>
      </c>
      <c r="J14" s="6">
        <f t="shared" si="1"/>
        <v>6</v>
      </c>
      <c r="K14" s="11">
        <f t="shared" si="2"/>
        <v>0</v>
      </c>
      <c r="L14" s="6">
        <f t="shared" si="3"/>
        <v>454</v>
      </c>
      <c r="M14" s="11">
        <f>L14-E14</f>
        <v>0</v>
      </c>
      <c r="N14" s="6">
        <f t="shared" si="4"/>
        <v>460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11</v>
      </c>
      <c r="E16" s="6">
        <v>381</v>
      </c>
      <c r="F16" s="6">
        <v>4</v>
      </c>
      <c r="G16" s="6">
        <v>311</v>
      </c>
      <c r="H16" s="6">
        <v>6</v>
      </c>
      <c r="I16" s="6">
        <v>71</v>
      </c>
      <c r="J16" s="6">
        <f t="shared" si="1"/>
        <v>10</v>
      </c>
      <c r="K16" s="11">
        <f t="shared" si="2"/>
        <v>-1</v>
      </c>
      <c r="L16" s="6">
        <f t="shared" si="3"/>
        <v>382</v>
      </c>
      <c r="M16" s="11">
        <f t="shared" si="0"/>
        <v>1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3</v>
      </c>
      <c r="E18" s="6">
        <v>107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-1</v>
      </c>
      <c r="L18" s="6">
        <f t="shared" si="3"/>
        <v>108</v>
      </c>
      <c r="M18" s="11">
        <f t="shared" si="0"/>
        <v>1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1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-1</v>
      </c>
      <c r="L25" s="6">
        <f t="shared" si="3"/>
        <v>79</v>
      </c>
      <c r="M25" s="11">
        <f t="shared" si="0"/>
        <v>1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-4</v>
      </c>
      <c r="L36" s="6">
        <f t="shared" si="3"/>
        <v>92</v>
      </c>
      <c r="M36" s="11">
        <f t="shared" ref="M36:M67" si="6">L36-E36</f>
        <v>4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13</v>
      </c>
      <c r="E43" s="6">
        <v>433</v>
      </c>
      <c r="F43" s="6">
        <v>11</v>
      </c>
      <c r="G43" s="6">
        <v>370</v>
      </c>
      <c r="H43" s="6">
        <v>2</v>
      </c>
      <c r="I43" s="6">
        <v>63</v>
      </c>
      <c r="J43" s="6">
        <f t="shared" si="1"/>
        <v>13</v>
      </c>
      <c r="K43" s="11">
        <f t="shared" si="5"/>
        <v>0</v>
      </c>
      <c r="L43" s="6">
        <f t="shared" si="3"/>
        <v>433</v>
      </c>
      <c r="M43" s="11">
        <f t="shared" si="6"/>
        <v>0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175</v>
      </c>
      <c r="F44" s="6">
        <v>0</v>
      </c>
      <c r="G44" s="6">
        <v>112</v>
      </c>
      <c r="H44" s="6">
        <v>1</v>
      </c>
      <c r="I44" s="6">
        <v>63</v>
      </c>
      <c r="J44" s="6">
        <f t="shared" si="1"/>
        <v>1</v>
      </c>
      <c r="K44" s="11">
        <f t="shared" si="5"/>
        <v>0</v>
      </c>
      <c r="L44" s="6">
        <f t="shared" si="3"/>
        <v>175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1</v>
      </c>
      <c r="G51" s="6">
        <v>6</v>
      </c>
      <c r="H51" s="6">
        <v>0</v>
      </c>
      <c r="I51" s="6">
        <v>17</v>
      </c>
      <c r="J51" s="6">
        <f t="shared" si="1"/>
        <v>1</v>
      </c>
      <c r="K51" s="11">
        <f t="shared" si="5"/>
        <v>1</v>
      </c>
      <c r="L51" s="6">
        <f t="shared" si="3"/>
        <v>23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19</v>
      </c>
      <c r="E54" s="15">
        <v>539</v>
      </c>
      <c r="F54" s="6">
        <v>12</v>
      </c>
      <c r="G54" s="6">
        <v>327</v>
      </c>
      <c r="H54" s="6">
        <v>7</v>
      </c>
      <c r="I54" s="6">
        <v>212</v>
      </c>
      <c r="J54" s="6">
        <f t="shared" si="1"/>
        <v>19</v>
      </c>
      <c r="K54" s="16">
        <f t="shared" si="5"/>
        <v>0</v>
      </c>
      <c r="L54" s="15">
        <f t="shared" si="3"/>
        <v>539</v>
      </c>
      <c r="M54" s="16">
        <f t="shared" si="6"/>
        <v>0</v>
      </c>
      <c r="N54" s="15">
        <f t="shared" si="4"/>
        <v>558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-1</v>
      </c>
      <c r="L62" s="6">
        <f t="shared" si="3"/>
        <v>86</v>
      </c>
      <c r="M62" s="11">
        <f t="shared" si="6"/>
        <v>1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1</v>
      </c>
      <c r="I74" s="6">
        <v>13</v>
      </c>
      <c r="J74" s="6">
        <f t="shared" si="9"/>
        <v>1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22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2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-1</v>
      </c>
      <c r="L83" s="6">
        <f t="shared" si="10"/>
        <v>57</v>
      </c>
      <c r="M83" s="11">
        <f t="shared" si="8"/>
        <v>1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118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2</v>
      </c>
      <c r="I89" s="6">
        <v>10</v>
      </c>
      <c r="J89" s="6">
        <f t="shared" si="9"/>
        <v>2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25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1</v>
      </c>
      <c r="I93" s="6">
        <v>3</v>
      </c>
      <c r="J93" s="6">
        <f t="shared" si="9"/>
        <v>1</v>
      </c>
      <c r="K93" s="11">
        <f t="shared" si="7"/>
        <v>1</v>
      </c>
      <c r="L93" s="6">
        <f t="shared" si="10"/>
        <v>9</v>
      </c>
      <c r="M93" s="11">
        <f t="shared" si="8"/>
        <v>0</v>
      </c>
      <c r="N93" s="6">
        <f t="shared" si="11"/>
        <v>10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102</v>
      </c>
      <c r="H98" s="6">
        <v>2</v>
      </c>
      <c r="I98" s="6">
        <v>27</v>
      </c>
      <c r="J98" s="6">
        <f t="shared" si="9"/>
        <v>2</v>
      </c>
      <c r="K98" s="11">
        <f t="shared" si="7"/>
        <v>1</v>
      </c>
      <c r="L98" s="6">
        <f t="shared" si="10"/>
        <v>129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51</v>
      </c>
      <c r="E120" s="6">
        <v>1068</v>
      </c>
      <c r="F120" s="6">
        <v>10</v>
      </c>
      <c r="G120" s="6">
        <v>543</v>
      </c>
      <c r="H120" s="6">
        <v>45</v>
      </c>
      <c r="I120" s="6">
        <v>526</v>
      </c>
      <c r="J120" s="6">
        <f>+H120+F120</f>
        <v>55</v>
      </c>
      <c r="K120" s="11">
        <f t="shared" si="12"/>
        <v>4</v>
      </c>
      <c r="L120" s="6">
        <f t="shared" si="10"/>
        <v>1069</v>
      </c>
      <c r="M120" s="11">
        <f t="shared" si="13"/>
        <v>1</v>
      </c>
      <c r="N120" s="6">
        <f t="shared" si="11"/>
        <v>1124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213</v>
      </c>
      <c r="E121" s="10">
        <f>SUM(E4:E120)</f>
        <v>11178</v>
      </c>
      <c r="F121" s="10">
        <f>SUM(F4:F119)+F120</f>
        <v>93</v>
      </c>
      <c r="G121" s="10">
        <f>SUM(G4:G119)+G120</f>
        <v>8670</v>
      </c>
      <c r="H121" s="10">
        <f>SUM(H4:H119)+H120</f>
        <v>121</v>
      </c>
      <c r="I121" s="10">
        <f>SUM(I4:I119)+I120</f>
        <v>2520</v>
      </c>
      <c r="J121" s="10">
        <f>SUM(J4:J119)+J120</f>
        <v>214</v>
      </c>
      <c r="K121" s="13">
        <f t="shared" ref="K121:M121" si="14">SUM(K4:K119)+K120</f>
        <v>1</v>
      </c>
      <c r="L121" s="10">
        <f t="shared" si="14"/>
        <v>11190</v>
      </c>
      <c r="M121" s="13">
        <f t="shared" si="14"/>
        <v>12</v>
      </c>
      <c r="N121" s="10">
        <f>SUM(N4:N119)+N120</f>
        <v>11404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2020-06-29T12:49:34Z</dcterms:modified>
</cp:coreProperties>
</file>