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273136\Desktop\"/>
    </mc:Choice>
  </mc:AlternateContent>
  <xr:revisionPtr revIDLastSave="0" documentId="8_{BE82D709-0E6C-4E39-9F55-9438226058A8}" xr6:coauthVersionLast="36" xr6:coauthVersionMax="36" xr10:uidLastSave="{00000000-0000-0000-0000-000000000000}"/>
  <bookViews>
    <workbookView xWindow="0" yWindow="0" windowWidth="20520" windowHeight="946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<sst xmlns="http://schemas.openxmlformats.org/spreadsheetml/2006/main" count="250" uniqueCount="246">
  <si>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</si>
  <si>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</si>
  <si>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</si>
  <si>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</si>
  <si>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</si>
  <si>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</si>
  <si>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</si>
  <si>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</si>
  <si>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</si>
  <si>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</si>
  <si>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</si>
  <si>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</si>
  <si>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</si>
  <si>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</si>
  <si>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</si>
  <si>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</si>
  <si>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</si>
  <si>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</si>
  <si>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</si>
  <si>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</si>
  <si>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</si>
  <si>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</si>
  <si>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</si>
  <si>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</si>
  <si>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</si>
  <si>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</si>
  <si>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</si>
  <si>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</si>
  <si>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</si>
  <si>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</si>
  <si>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</si>
  <si>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</si>
  <si>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</si>
  <si>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</si>
  <si>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</si>
  <si>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</si>
  <si>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</si>
  <si>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</si>
  <si>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</si>
  <si>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</si>
  <si>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</si>
  <si>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</si>
  <si>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</si>
  <si>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</si>
  <si>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</si>
  <si>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</si>
  <si>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</si>
  <si>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</si>
  <si>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</si>
  <si>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</si>
  <si>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</si>
  <si>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</si>
  <si>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</si>
  <si>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</si>
  <si>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</si>
  <si>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</si>
  <si>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</si>
  <si>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</si>
  <si>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</si>
  <si>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</si>
  <si>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</si>
  <si>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</si>
  <si>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</si>
  <si>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</si>
  <si>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</si>
  <si>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</si>
  <si>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</si>
  <si>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</si>
  <si>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</si>
  <si>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</si>
  <si>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</si>
  <si>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</si>
  <si>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</si>
  <si>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</si>
  <si>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</si>
  <si>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</si>
  <si>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</si>
  <si>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</si>
  <si>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</si>
  <si>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</si>
  <si>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</si>
  <si>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</si>
  <si>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</si>
  <si>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</si>
  <si>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</si>
  <si>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</si>
  <si>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</si>
  <si>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</si>
  <si>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</si>
  <si>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</si>
  <si>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</si>
  <si>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</si>
  <si>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</si>
  <si>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</si>
  <si>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</si>
  <si>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</si>
  <si>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</si>
  <si>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</si>
  <si>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</si>
  <si>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</si>
  <si>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</si>
  <si>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</si>
  <si>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</si>
  <si>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</si>
  <si>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</si>
  <si>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</si>
  <si>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</si>
  <si>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</si>
  <si>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</si>
  <si>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</si>
  <si>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</si>
  <si>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</si>
  <si>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</si>
  <si>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</si>
  <si>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</si>
  <si>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</si>
  <si>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</si>
  <si>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</si>
  <si>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</si>
  <si>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</si>
  <si>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</si>
  <si>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</si>
  <si>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</si>
  <si>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</si>
  <si>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</si>
  <si>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</si>
  <si>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</si>
  <si>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</si>
  <si>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</si>
  <si>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</si>
  <si>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</si>
  <si>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</si>
  <si>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</si>
  <si>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</si>
  <si>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</si>
  <si>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</si>
  <si>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</si>
  <si>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</si>
  <si>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</si>
  <si>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</si>
  <si>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</si>
  <si>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</si>
  <si>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</si>
  <si>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</si>
  <si>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</si>
  <si>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</si>
  <si>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</si>
  <si>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</si>
  <si>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</si>
  <si>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</si>
  <si>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</si>
  <si>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</si>
  <si>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</si>
  <si>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</si>
  <si>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</si>
  <si>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</si>
  <si>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</si>
  <si>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</si>
  <si>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</si>
  <si>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</si>
  <si>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</si>
  <si>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</si>
  <si>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</si>
  <si>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</si>
  <si>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</si>
  <si>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</si>
  <si>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</si>
  <si>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</si>
  <si>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</si>
  <si>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</si>
  <si>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</si>
  <si>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</si>
  <si>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</si>
  <si>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</si>
  <si>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</si>
  <si>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</si>
  <si>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</si>
  <si>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</si>
  <si>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</si>
  <si>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</si>
  <si>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</si>
  <si>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</si>
  <si>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</si>
  <si>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</si>
  <si>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</si>
  <si>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</si>
  <si>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</si>
  <si>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</si>
  <si>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</si>
  <si>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</si>
  <si>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</si>
  <si>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</si>
  <si>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</si>
  <si>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</si>
  <si>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</si>
  <si>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</si>
  <si>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</si>
  <si>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</si>
  <si>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</si>
  <si>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</si>
  <si>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</si>
  <si>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</si>
  <si>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</si>
  <si>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</si>
  <si>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</si>
  <si>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</si>
  <si>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</si>
  <si>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</si>
  <si>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</si>
  <si>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</si>
  <si>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</si>
  <si>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</si>
  <si>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</si>
  <si>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</si>
  <si>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</si>
  <si>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</si>
  <si>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</si>
  <si>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</si>
  <si>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</si>
  <si>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</si>
  <si>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</si>
  <si>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</si>
  <si>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</si>
  <si>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</si>
  <si>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</si>
  <si>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</si>
  <si>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</si>
  <si>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</si>
  <si>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</si>
  <si>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</si>
  <si>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</si>
  <si>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</si>
  <si>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</si>
  <si>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</si>
  <si>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</si>
  <si>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</si>
  <si>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18-06-2020</t>
  </si>
  <si>
    <t>Numero casi di QUARANTENE/ISOLAMENTI CONCLUSI al 18-06-2020</t>
  </si>
  <si>
    <t>Isolamento/Qarantena al 19-06-2020</t>
  </si>
  <si>
    <t>Totale casi di QUARANTENE/ISOLAMENTI al 19-06-2020</t>
  </si>
  <si>
    <t>Numero casi di QUARANTENE IN CORSO al 19-06-2020</t>
  </si>
  <si>
    <t>Numero casi di QUARANTENE CONCLUSE al 19-06-2020</t>
  </si>
  <si>
    <t>Numero casi di ISOLAMENTI DOMICILIARI FIDUCIARI IN CORSO al 19-06-2020</t>
  </si>
  <si>
    <t>Numero casi di ISOLAMENTI DOMICILIARI FIDUCIARI CONCLUSI  al 19-06-2020</t>
  </si>
  <si>
    <t>Numero casi di QUARANTENE/ISOLAMENTI IN CORSO al 19-06-2020</t>
  </si>
  <si>
    <t>Numero casi di QUARANTENE/ISOLAMENTI CONCLUSI al 19-06-2020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</si>
</sst>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5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82" zoomScale="70" zoomScaleNormal="70" workbookViewId="0">
      <selection activeCell="F1" sqref="F1:I1048576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549</v>
      </c>
      <c r="F7" s="6">
        <v>4</v>
      </c>
      <c r="G7" s="6">
        <v>472</v>
      </c>
      <c r="H7" s="6">
        <v>1</v>
      </c>
      <c r="I7" s="6">
        <v>80</v>
      </c>
      <c r="J7" s="6">
        <f t="shared" si="1"/>
        <v>5</v>
      </c>
      <c r="K7" s="11">
        <f>J7-D7</f>
        <v>-3</v>
      </c>
      <c r="L7" s="6">
        <f>G7+I7</f>
        <v>552</v>
      </c>
      <c r="M7" s="11">
        <f>L7-E7</f>
        <v>3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-1</v>
      </c>
      <c r="L10" s="6">
        <f t="shared" si="3"/>
        <v>22</v>
      </c>
      <c r="M10" s="11">
        <f t="shared" si="0"/>
        <v>1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49</v>
      </c>
      <c r="E11" s="6">
        <v>2241</v>
      </c>
      <c r="F11" s="6">
        <v>36</v>
      </c>
      <c r="G11" s="6">
        <v>1944</v>
      </c>
      <c r="H11" s="6">
        <v>9</v>
      </c>
      <c r="I11" s="6">
        <v>305</v>
      </c>
      <c r="J11" s="6">
        <f t="shared" si="1"/>
        <v>45</v>
      </c>
      <c r="K11" s="11">
        <f t="shared" si="2"/>
        <v>-4</v>
      </c>
      <c r="L11" s="6">
        <f t="shared" si="3"/>
        <v>2249</v>
      </c>
      <c r="M11" s="11">
        <f t="shared" si="0"/>
        <v>8</v>
      </c>
      <c r="N11" s="6">
        <f>L11+J11</f>
        <v>2294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446</v>
      </c>
      <c r="F14" s="6">
        <v>5</v>
      </c>
      <c r="G14" s="6">
        <v>330</v>
      </c>
      <c r="H14" s="6">
        <v>1</v>
      </c>
      <c r="I14" s="6">
        <v>116</v>
      </c>
      <c r="J14" s="6">
        <f t="shared" si="1"/>
        <v>6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</v>
      </c>
      <c r="E16" s="6">
        <v>380</v>
      </c>
      <c r="F16" s="6">
        <v>2</v>
      </c>
      <c r="G16" s="6">
        <v>309</v>
      </c>
      <c r="H16" s="6">
        <v>0</v>
      </c>
      <c r="I16" s="6">
        <v>71</v>
      </c>
      <c r="J16" s="6">
        <f t="shared" si="1"/>
        <v>2</v>
      </c>
      <c r="K16" s="11">
        <f t="shared" si="2"/>
        <v>0</v>
      </c>
      <c r="L16" s="6">
        <f t="shared" si="3"/>
        <v>380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1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1</v>
      </c>
      <c r="G32" s="6">
        <v>84</v>
      </c>
      <c r="H32" s="6">
        <v>0</v>
      </c>
      <c r="I32" s="6">
        <v>20</v>
      </c>
      <c r="J32" s="6">
        <f t="shared" si="1"/>
        <v>1</v>
      </c>
      <c r="K32" s="11">
        <f t="shared" si="2"/>
        <v>-1</v>
      </c>
      <c r="L32" s="6">
        <f t="shared" si="3"/>
        <v>104</v>
      </c>
      <c r="M32" s="11">
        <f t="shared" si="0"/>
        <v>1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-1</v>
      </c>
      <c r="L41" s="6">
        <f t="shared" si="3"/>
        <v>61</v>
      </c>
      <c r="M41" s="11">
        <f t="shared" si="6"/>
        <v>1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422</v>
      </c>
      <c r="F43" s="6">
        <v>16</v>
      </c>
      <c r="G43" s="6">
        <v>363</v>
      </c>
      <c r="H43" s="6">
        <v>3</v>
      </c>
      <c r="I43" s="6">
        <v>60</v>
      </c>
      <c r="J43" s="6">
        <f t="shared" si="1"/>
        <v>19</v>
      </c>
      <c r="K43" s="11">
        <f t="shared" si="5"/>
        <v>-2</v>
      </c>
      <c r="L43" s="6">
        <f t="shared" si="3"/>
        <v>423</v>
      </c>
      <c r="M43" s="11">
        <f t="shared" si="6"/>
        <v>1</v>
      </c>
      <c r="N43" s="6">
        <f t="shared" si="4"/>
        <v>442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33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-1</v>
      </c>
      <c r="L45" s="6">
        <f t="shared" si="3"/>
        <v>34</v>
      </c>
      <c r="M45" s="11">
        <f t="shared" si="6"/>
        <v>1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28</v>
      </c>
      <c r="E54" s="15">
        <v>518</v>
      </c>
      <c r="F54" s="6">
        <v>24</v>
      </c>
      <c r="G54" s="6">
        <v>311</v>
      </c>
      <c r="H54" s="6">
        <v>3</v>
      </c>
      <c r="I54" s="6">
        <v>209</v>
      </c>
      <c r="J54" s="6">
        <f t="shared" si="1"/>
        <v>27</v>
      </c>
      <c r="K54" s="16">
        <f t="shared" si="5"/>
        <v>-1</v>
      </c>
      <c r="L54" s="15">
        <f t="shared" si="3"/>
        <v>520</v>
      </c>
      <c r="M54" s="16">
        <f t="shared" si="6"/>
        <v>2</v>
      </c>
      <c r="N54" s="15">
        <f t="shared" si="4"/>
        <v>547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1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49</v>
      </c>
      <c r="F59" s="6">
        <v>1</v>
      </c>
      <c r="G59" s="6">
        <v>29</v>
      </c>
      <c r="H59" s="6">
        <v>2</v>
      </c>
      <c r="I59" s="6">
        <v>20</v>
      </c>
      <c r="J59" s="6">
        <f t="shared" si="1"/>
        <v>3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88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104</v>
      </c>
      <c r="M63" s="11">
        <f t="shared" si="6"/>
        <v>1</v>
      </c>
      <c r="N63" s="6">
        <f t="shared" si="4"/>
        <v>105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137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-2</v>
      </c>
      <c r="L75" s="6">
        <f t="shared" si="10"/>
        <v>139</v>
      </c>
      <c r="M75" s="11">
        <f t="shared" si="8"/>
        <v>2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60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-2</v>
      </c>
      <c r="L79" s="6">
        <f t="shared" si="10"/>
        <v>62</v>
      </c>
      <c r="M79" s="11">
        <f t="shared" si="8"/>
        <v>2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27</v>
      </c>
      <c r="F99" s="6">
        <v>5</v>
      </c>
      <c r="G99" s="6">
        <v>21</v>
      </c>
      <c r="H99" s="6">
        <v>1</v>
      </c>
      <c r="I99" s="6">
        <v>8</v>
      </c>
      <c r="J99" s="6">
        <f t="shared" si="9"/>
        <v>6</v>
      </c>
      <c r="K99" s="11">
        <f t="shared" si="7"/>
        <v>-2</v>
      </c>
      <c r="L99" s="6">
        <f t="shared" si="10"/>
        <v>29</v>
      </c>
      <c r="M99" s="11">
        <f t="shared" si="8"/>
        <v>2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106</v>
      </c>
      <c r="E120" s="6">
        <v>978</v>
      </c>
      <c r="F120" s="6">
        <v>66</v>
      </c>
      <c r="G120" s="6">
        <v>475</v>
      </c>
      <c r="H120" s="6">
        <v>22</v>
      </c>
      <c r="I120" s="6">
        <v>524</v>
      </c>
      <c r="J120" s="6">
        <f>+H120+F120</f>
        <v>88</v>
      </c>
      <c r="K120" s="11">
        <f t="shared" si="12"/>
        <v>-18</v>
      </c>
      <c r="L120" s="6">
        <f t="shared" si="10"/>
        <v>999</v>
      </c>
      <c r="M120" s="11">
        <f t="shared" si="13"/>
        <v>21</v>
      </c>
      <c r="N120" s="6">
        <f t="shared" si="11"/>
        <v>1087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319</v>
      </c>
      <c r="E121" s="10">
        <f>SUM(E4:E120)</f>
        <v>10908</v>
      </c>
      <c r="F121" s="10">
        <f>SUM(F4:F119)+F120</f>
        <v>222</v>
      </c>
      <c r="G121" s="10">
        <f>SUM(G4:G119)+G120</f>
        <v>8473</v>
      </c>
      <c r="H121" s="10">
        <f>SUM(H4:H119)+H120</f>
        <v>61</v>
      </c>
      <c r="I121" s="10">
        <f>SUM(I4:I119)+I120</f>
        <v>2481</v>
      </c>
      <c r="J121" s="10">
        <f>SUM(J4:J119)+J120</f>
        <v>283</v>
      </c>
      <c r="K121" s="13">
        <f t="shared" ref="K121:M121" si="14">SUM(K4:K119)+K120</f>
        <v>-36</v>
      </c>
      <c r="L121" s="10">
        <f t="shared" si="14"/>
        <v>10954</v>
      </c>
      <c r="M121" s="13">
        <f t="shared" si="14"/>
        <v>46</v>
      </c>
      <c r="N121" s="10">
        <f>SUM(N4:N119)+N120</f>
        <v>11237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2020-06-19T11:57:10Z</dcterms:modified>
</cp:coreProperties>
</file>