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<sst xmlns="http://schemas.openxmlformats.org/spreadsheetml/2006/main" count="250" uniqueCount="246">
  <si>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</si>
  <si>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</si>
  <si>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</si>
  <si>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</si>
  <si>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</si>
  <si>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</si>
  <si>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</si>
  <si>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</si>
  <si>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</si>
  <si>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</si>
  <si>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</si>
  <si>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</si>
  <si>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</si>
  <si>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</si>
  <si>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</si>
  <si>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</si>
  <si>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</si>
  <si>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</si>
  <si>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</si>
  <si>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</si>
  <si>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</si>
  <si>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</si>
  <si>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</si>
  <si>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</si>
  <si>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</si>
  <si>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</si>
  <si>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</si>
  <si>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</si>
  <si>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</si>
  <si>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</si>
  <si>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</si>
  <si>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</si>
  <si>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</si>
  <si>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</si>
  <si>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</si>
  <si>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</si>
  <si>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</si>
  <si>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</si>
  <si>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</si>
  <si>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</si>
  <si>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</si>
  <si>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</si>
  <si>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</si>
  <si>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</si>
  <si>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</si>
  <si>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</si>
  <si>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</si>
  <si>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</si>
  <si>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</si>
  <si>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</si>
  <si>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</si>
  <si>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</si>
  <si>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</si>
  <si>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</si>
  <si>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</si>
  <si>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</si>
  <si>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</si>
  <si>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</si>
  <si>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</si>
  <si>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</si>
  <si>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</si>
  <si>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</si>
  <si>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</si>
  <si>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</si>
  <si>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</si>
  <si>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</si>
  <si>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</si>
  <si>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</si>
  <si>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</si>
  <si>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</si>
  <si>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</si>
  <si>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</si>
  <si>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</si>
  <si>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</si>
  <si>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</si>
  <si>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</si>
  <si>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</si>
  <si>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</si>
  <si>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</si>
  <si>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</si>
  <si>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</si>
  <si>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</si>
  <si>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</si>
  <si>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</si>
  <si>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</si>
  <si>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</si>
  <si>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</si>
  <si>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</si>
  <si>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</si>
  <si>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</si>
  <si>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</si>
  <si>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</si>
  <si>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</si>
  <si>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</si>
  <si>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</si>
  <si>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</si>
  <si>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</si>
  <si>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</si>
  <si>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</si>
  <si>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</si>
  <si>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</si>
  <si>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</si>
  <si>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</si>
  <si>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</si>
  <si>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</si>
  <si>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</si>
  <si>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</si>
  <si>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</si>
  <si>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</si>
  <si>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</si>
  <si>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</si>
  <si>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</si>
  <si>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</si>
  <si>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</si>
  <si>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</si>
  <si>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</si>
  <si>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</si>
  <si>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</si>
  <si>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</si>
  <si>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</si>
  <si>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</si>
  <si>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</si>
  <si>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</si>
  <si>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</si>
  <si>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</si>
  <si>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</si>
  <si>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</si>
  <si>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</si>
  <si>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</si>
  <si>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</si>
  <si>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</si>
  <si>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</si>
  <si>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</si>
  <si>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</si>
  <si>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</si>
  <si>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</si>
  <si>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</si>
  <si>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</si>
  <si>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</si>
  <si>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</si>
  <si>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</si>
  <si>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</si>
  <si>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</si>
  <si>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</si>
  <si>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</si>
  <si>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</si>
  <si>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</si>
  <si>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</si>
  <si>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</si>
  <si>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</si>
  <si>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</si>
  <si>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</si>
  <si>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</si>
  <si>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</si>
  <si>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</si>
  <si>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</si>
  <si>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</si>
  <si>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</si>
  <si>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</si>
  <si>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</si>
  <si>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</si>
  <si>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</si>
  <si>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</si>
  <si>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</si>
  <si>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</si>
  <si>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</si>
  <si>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</si>
  <si>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</si>
  <si>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</si>
  <si>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</si>
  <si>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</si>
  <si>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</si>
  <si>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</si>
  <si>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</si>
  <si>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</si>
  <si>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</si>
  <si>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</si>
  <si>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</si>
  <si>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</si>
  <si>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</si>
  <si>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</si>
  <si>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</si>
  <si>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</si>
  <si>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</si>
  <si>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</si>
  <si>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</si>
  <si>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</si>
  <si>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</si>
  <si>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</si>
  <si>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</si>
  <si>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</si>
  <si>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</si>
  <si>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</si>
  <si>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</si>
  <si>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</si>
  <si>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</si>
  <si>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</si>
  <si>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</si>
  <si>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</si>
  <si>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</si>
  <si>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</si>
  <si>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</si>
  <si>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</si>
  <si>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</si>
  <si>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</si>
  <si>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</si>
  <si>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</si>
  <si>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</si>
  <si>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</si>
  <si>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</si>
  <si>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</si>
  <si>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</si>
  <si>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</si>
  <si>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</si>
  <si>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</si>
  <si>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</si>
  <si>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</si>
  <si>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</si>
  <si>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</si>
  <si>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</si>
  <si>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</si>
  <si>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</si>
  <si>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</si>
  <si>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</si>
  <si>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</si>
  <si>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</si>
  <si>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</si>
  <si>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</si>
  <si>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</si>
  <si>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</si>
  <si>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</si>
  <si>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</si>
  <si>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</si>
  <si>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</si>
  <si>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</si>
  <si>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</si>
  <si>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16-06-2020</t>
  </si>
  <si>
    <t>Numero casi di QUARANTENE/ISOLAMENTI CONCLUSI al 16-06-2020</t>
  </si>
  <si>
    <t>Isolamento/Qarantena al 17-06-2020</t>
  </si>
  <si>
    <t>Totale casi di QUARANTENE/ISOLAMENTI al 17-06-2020</t>
  </si>
  <si>
    <t>Numero casi di QUARANTENE IN CORSO al 17-06-2020</t>
  </si>
  <si>
    <t>Numero casi di QUARANTENE CONCLUSE al 17-06-2020</t>
  </si>
  <si>
    <t>Numero casi di ISOLAMENTI DOMICILIARI FIDUCIARI IN CORSO al 17-06-2020</t>
  </si>
  <si>
    <t>Numero casi di ISOLAMENTI DOMICILIARI FIDUCIARI CONCLUSI  al 17-06-2020</t>
  </si>
  <si>
    <t>Numero casi di QUARANTENE/ISOLAMENTI IN CORSO al 17-06-2020</t>
  </si>
  <si>
    <t>Numero casi di QUARANTENE/ISOLAMENTI CONCLUSI al 17-06-2020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</si>
</sst>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8</v>
      </c>
      <c r="E7" s="6">
        <v>548</v>
      </c>
      <c r="F7" s="6">
        <v>7</v>
      </c>
      <c r="G7" s="6">
        <v>469</v>
      </c>
      <c r="H7" s="6">
        <v>1</v>
      </c>
      <c r="I7" s="6">
        <v>80</v>
      </c>
      <c r="J7" s="6">
        <f t="shared" si="1"/>
        <v>8</v>
      </c>
      <c r="K7" s="11">
        <f>J7-D7</f>
        <v>0</v>
      </c>
      <c r="L7" s="6">
        <f>G7+I7</f>
        <v>549</v>
      </c>
      <c r="M7" s="11">
        <f>L7-E7</f>
        <v>1</v>
      </c>
      <c r="N7" s="6">
        <f t="shared" si="4"/>
        <v>557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47</v>
      </c>
      <c r="E11" s="6">
        <v>2241</v>
      </c>
      <c r="F11" s="6">
        <v>36</v>
      </c>
      <c r="G11" s="6">
        <v>1942</v>
      </c>
      <c r="H11" s="6">
        <v>12</v>
      </c>
      <c r="I11" s="6">
        <v>299</v>
      </c>
      <c r="J11" s="6">
        <f t="shared" si="1"/>
        <v>48</v>
      </c>
      <c r="K11" s="11">
        <f t="shared" si="2"/>
        <v>1</v>
      </c>
      <c r="L11" s="6">
        <f t="shared" si="3"/>
        <v>2241</v>
      </c>
      <c r="M11" s="11">
        <f t="shared" si="0"/>
        <v>0</v>
      </c>
      <c r="N11" s="6">
        <f>L11+J11</f>
        <v>2289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446</v>
      </c>
      <c r="F14" s="6">
        <v>5</v>
      </c>
      <c r="G14" s="6">
        <v>330</v>
      </c>
      <c r="H14" s="6">
        <v>1</v>
      </c>
      <c r="I14" s="6">
        <v>116</v>
      </c>
      <c r="J14" s="6">
        <f t="shared" si="1"/>
        <v>6</v>
      </c>
      <c r="K14" s="11">
        <f t="shared" si="2"/>
        <v>1</v>
      </c>
      <c r="L14" s="6">
        <f t="shared" si="3"/>
        <v>446</v>
      </c>
      <c r="M14" s="11">
        <f>L14-E14</f>
        <v>0</v>
      </c>
      <c r="N14" s="6">
        <f t="shared" si="4"/>
        <v>452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1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4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1</v>
      </c>
      <c r="I41" s="6">
        <v>34</v>
      </c>
      <c r="J41" s="6">
        <f t="shared" si="1"/>
        <v>2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20</v>
      </c>
      <c r="E43" s="6">
        <v>422</v>
      </c>
      <c r="F43" s="6">
        <v>15</v>
      </c>
      <c r="G43" s="6">
        <v>364</v>
      </c>
      <c r="H43" s="6">
        <v>5</v>
      </c>
      <c r="I43" s="6">
        <v>58</v>
      </c>
      <c r="J43" s="6">
        <f t="shared" si="1"/>
        <v>20</v>
      </c>
      <c r="K43" s="11">
        <f t="shared" si="5"/>
        <v>0</v>
      </c>
      <c r="L43" s="6">
        <f t="shared" si="3"/>
        <v>422</v>
      </c>
      <c r="M43" s="11">
        <f t="shared" si="6"/>
        <v>0</v>
      </c>
      <c r="N43" s="6">
        <f t="shared" si="4"/>
        <v>442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1</v>
      </c>
      <c r="I45" s="6">
        <v>13</v>
      </c>
      <c r="J45" s="6">
        <f t="shared" si="1"/>
        <v>2</v>
      </c>
      <c r="K45" s="11">
        <f t="shared" si="5"/>
        <v>1</v>
      </c>
      <c r="L45" s="6">
        <f t="shared" si="3"/>
        <v>33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24</v>
      </c>
      <c r="E54" s="15">
        <v>518</v>
      </c>
      <c r="F54" s="6">
        <v>24</v>
      </c>
      <c r="G54" s="6">
        <v>310</v>
      </c>
      <c r="H54" s="6">
        <v>4</v>
      </c>
      <c r="I54" s="6">
        <v>208</v>
      </c>
      <c r="J54" s="6">
        <f t="shared" si="1"/>
        <v>28</v>
      </c>
      <c r="K54" s="16">
        <f t="shared" si="5"/>
        <v>4</v>
      </c>
      <c r="L54" s="15">
        <f t="shared" si="3"/>
        <v>518</v>
      </c>
      <c r="M54" s="16">
        <f t="shared" si="6"/>
        <v>0</v>
      </c>
      <c r="N54" s="15">
        <f t="shared" si="4"/>
        <v>546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2</v>
      </c>
      <c r="I59" s="6">
        <v>20</v>
      </c>
      <c r="J59" s="6">
        <f t="shared" si="1"/>
        <v>3</v>
      </c>
      <c r="K59" s="11">
        <f t="shared" si="5"/>
        <v>2</v>
      </c>
      <c r="L59" s="6">
        <f t="shared" si="3"/>
        <v>49</v>
      </c>
      <c r="M59" s="11">
        <f t="shared" si="6"/>
        <v>0</v>
      </c>
      <c r="N59" s="6">
        <f t="shared" si="4"/>
        <v>52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135</v>
      </c>
      <c r="F75" s="6">
        <v>2</v>
      </c>
      <c r="G75" s="6">
        <v>80</v>
      </c>
      <c r="H75" s="6">
        <v>1</v>
      </c>
      <c r="I75" s="6">
        <v>57</v>
      </c>
      <c r="J75" s="6">
        <f t="shared" si="9"/>
        <v>3</v>
      </c>
      <c r="K75" s="11">
        <f t="shared" si="7"/>
        <v>-2</v>
      </c>
      <c r="L75" s="6">
        <f t="shared" si="10"/>
        <v>137</v>
      </c>
      <c r="M75" s="11">
        <f t="shared" si="8"/>
        <v>2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4</v>
      </c>
      <c r="E79" s="6">
        <v>59</v>
      </c>
      <c r="F79" s="6">
        <v>2</v>
      </c>
      <c r="G79" s="6">
        <v>46</v>
      </c>
      <c r="H79" s="6">
        <v>1</v>
      </c>
      <c r="I79" s="6">
        <v>14</v>
      </c>
      <c r="J79" s="6">
        <f t="shared" si="9"/>
        <v>3</v>
      </c>
      <c r="K79" s="11">
        <f t="shared" si="7"/>
        <v>-1</v>
      </c>
      <c r="L79" s="6">
        <f t="shared" si="10"/>
        <v>60</v>
      </c>
      <c r="M79" s="11">
        <f t="shared" si="8"/>
        <v>1</v>
      </c>
      <c r="N79" s="6">
        <f t="shared" si="11"/>
        <v>63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1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8</v>
      </c>
      <c r="E99" s="6">
        <v>27</v>
      </c>
      <c r="F99" s="6">
        <v>5</v>
      </c>
      <c r="G99" s="6">
        <v>21</v>
      </c>
      <c r="H99" s="6">
        <v>3</v>
      </c>
      <c r="I99" s="6">
        <v>6</v>
      </c>
      <c r="J99" s="6">
        <f t="shared" si="9"/>
        <v>8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99</v>
      </c>
      <c r="E120" s="6">
        <v>976</v>
      </c>
      <c r="F120" s="6">
        <v>67</v>
      </c>
      <c r="G120" s="6">
        <v>473</v>
      </c>
      <c r="H120" s="6">
        <v>35</v>
      </c>
      <c r="I120" s="6">
        <v>505</v>
      </c>
      <c r="J120" s="6">
        <f>+H120+F120</f>
        <v>102</v>
      </c>
      <c r="K120" s="11">
        <f t="shared" si="12"/>
        <v>3</v>
      </c>
      <c r="L120" s="6">
        <f t="shared" si="10"/>
        <v>978</v>
      </c>
      <c r="M120" s="11">
        <f t="shared" si="13"/>
        <v>2</v>
      </c>
      <c r="N120" s="6">
        <f t="shared" si="11"/>
        <v>1080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299</v>
      </c>
      <c r="E121" s="10">
        <f>SUM(E4:E120)</f>
        <v>10901</v>
      </c>
      <c r="F121" s="10">
        <f>SUM(F4:F119)+F120</f>
        <v>230</v>
      </c>
      <c r="G121" s="10">
        <f>SUM(G4:G119)+G120</f>
        <v>8460</v>
      </c>
      <c r="H121" s="10">
        <f>SUM(H4:H119)+H120</f>
        <v>84</v>
      </c>
      <c r="I121" s="10">
        <f>SUM(I4:I119)+I120</f>
        <v>2447</v>
      </c>
      <c r="J121" s="10">
        <f>SUM(J4:J119)+J120</f>
        <v>314</v>
      </c>
      <c r="K121" s="13">
        <f t="shared" ref="K121:M121" si="14">SUM(K4:K119)+K120</f>
        <v>15</v>
      </c>
      <c r="L121" s="10">
        <f t="shared" si="14"/>
        <v>10907</v>
      </c>
      <c r="M121" s="13">
        <f t="shared" si="14"/>
        <v>6</v>
      </c>
      <c r="N121" s="10">
        <f>SUM(N4:N119)+N120</f>
        <v>11221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2020-06-17T11:56:31Z</dcterms:modified>
</cp:coreProperties>
</file>