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2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<sst xmlns="http://schemas.openxmlformats.org/spreadsheetml/2006/main" count="250" uniqueCount="246">
  <si>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</si>
  <si>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</si>
  <si>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</si>
  <si>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</si>
  <si>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</si>
  <si>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</si>
  <si>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</si>
  <si>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</si>
  <si>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</si>
  <si>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</si>
  <si>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</si>
  <si>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</si>
  <si>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</si>
  <si>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</si>
  <si>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</si>
  <si>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</si>
  <si>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</si>
  <si>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</si>
  <si>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</si>
  <si>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</si>
  <si>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</si>
  <si>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</si>
  <si>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</si>
  <si>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</si>
  <si>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</si>
  <si>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</si>
  <si>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</si>
  <si>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</si>
  <si>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</si>
  <si>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</si>
  <si>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</si>
  <si>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</si>
  <si>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</si>
  <si>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</si>
  <si>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</si>
  <si>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</si>
  <si>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</si>
  <si>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</si>
  <si>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</si>
  <si>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</si>
  <si>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</si>
  <si>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</si>
  <si>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</si>
  <si>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</si>
  <si>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</si>
  <si>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</si>
  <si>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</si>
  <si>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</si>
  <si>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</si>
  <si>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</si>
  <si>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</si>
  <si>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</si>
  <si>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</si>
  <si>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</si>
  <si>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</si>
  <si>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</si>
  <si>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</si>
  <si>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</si>
  <si>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</si>
  <si>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</si>
  <si>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</si>
  <si>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</si>
  <si>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</si>
  <si>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</si>
  <si>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</si>
  <si>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</si>
  <si>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</si>
  <si>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</si>
  <si>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</si>
  <si>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</si>
  <si>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</si>
  <si>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</si>
  <si>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</si>
  <si>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</si>
  <si>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</si>
  <si>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</si>
  <si>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</si>
  <si>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</si>
  <si>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</si>
  <si>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</si>
  <si>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</si>
  <si>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</si>
  <si>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</si>
  <si>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</si>
  <si>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</si>
  <si>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</si>
  <si>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</si>
  <si>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</si>
  <si>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</si>
  <si>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</si>
  <si>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</si>
  <si>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</si>
  <si>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</si>
  <si>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</si>
  <si>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</si>
  <si>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</si>
  <si>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</si>
  <si>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</si>
  <si>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</si>
  <si>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</si>
  <si>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</si>
  <si>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</si>
  <si>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</si>
  <si>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</si>
  <si>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</si>
  <si>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</si>
  <si>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</si>
  <si>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</si>
  <si>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</si>
  <si>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</si>
  <si>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</si>
  <si>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</si>
  <si>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</si>
  <si>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</si>
  <si>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</si>
  <si>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</si>
  <si>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</si>
  <si>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</si>
  <si>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</si>
  <si>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</si>
  <si>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</si>
  <si>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</si>
  <si>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</si>
  <si>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</si>
  <si>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</si>
  <si>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</si>
  <si>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</si>
  <si>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</si>
  <si>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</si>
  <si>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</si>
  <si>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</si>
  <si>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</si>
  <si>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</si>
  <si>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</si>
  <si>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</si>
  <si>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</si>
  <si>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</si>
  <si>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</si>
  <si>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</si>
  <si>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</si>
  <si>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</si>
  <si>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</si>
  <si>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</si>
  <si>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</si>
  <si>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</si>
  <si>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</si>
  <si>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</si>
  <si>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</si>
  <si>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</si>
  <si>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</si>
  <si>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</si>
  <si>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</si>
  <si>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</si>
  <si>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</si>
  <si>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</si>
  <si>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</si>
  <si>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</si>
  <si>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</si>
  <si>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</si>
  <si>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</si>
  <si>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</si>
  <si>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</si>
  <si>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</si>
  <si>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</si>
  <si>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</si>
  <si>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</si>
  <si>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</si>
  <si>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</si>
  <si>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</si>
  <si>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</si>
  <si>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</si>
  <si>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</si>
  <si>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</si>
  <si>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</si>
  <si>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</si>
  <si>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</si>
  <si>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</si>
  <si>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</si>
  <si>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</si>
  <si>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</si>
  <si>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</si>
  <si>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</si>
  <si>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</si>
  <si>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</si>
  <si>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</si>
  <si>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</si>
  <si>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</si>
  <si>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</si>
  <si>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</si>
  <si>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</si>
  <si>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</si>
  <si>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</si>
  <si>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</si>
  <si>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</si>
  <si>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</si>
  <si>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</si>
  <si>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</si>
  <si>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</si>
  <si>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</si>
  <si>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</si>
  <si>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</si>
  <si>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</si>
  <si>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</si>
  <si>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</si>
  <si>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</si>
  <si>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</si>
  <si>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</si>
  <si>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</si>
  <si>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</si>
  <si>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</si>
  <si>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</si>
  <si>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</si>
  <si>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</si>
  <si>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</si>
  <si>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</si>
  <si>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</si>
  <si>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</si>
  <si>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</si>
  <si>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</si>
  <si>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</si>
  <si>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</si>
  <si>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</si>
  <si>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</si>
  <si>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</si>
  <si>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</si>
  <si>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</si>
  <si>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</si>
  <si>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</si>
  <si>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</si>
  <si>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</si>
  <si>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</si>
  <si>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</si>
  <si>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</si>
  <si>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</si>
  <si>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</si>
  <si>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</si>
  <si>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11-06-2020</t>
  </si>
  <si>
    <t>Numero casi di QUARANTENE/ISOLAMENTI CONCLUSI al 11-06-2020</t>
  </si>
  <si>
    <t>Isolamento/Qarantena al 12-06-2020</t>
  </si>
  <si>
    <t>Totale casi di QUARANTENE/ISOLAMENTI al 12-06-2020</t>
  </si>
  <si>
    <t>Numero casi di QUARANTENE IN CORSO al 12-06-2020</t>
  </si>
  <si>
    <t>Numero casi di QUARANTENE CONCLUSE al 12-06-2020</t>
  </si>
  <si>
    <t>Numero casi di ISOLAMENTI DOMICILIARI FIDUCIARI IN CORSO al 12-06-2020</t>
  </si>
  <si>
    <t>Numero casi di ISOLAMENTI DOMICILIARI FIDUCIARI CONCLUSI  al 12-06-2020</t>
  </si>
  <si>
    <t>Numero casi di QUARANTENE/ISOLAMENTI IN CORSO al 12-06-2020</t>
  </si>
  <si>
    <t>Numero casi di QUARANTENE/ISOLAMENTI CONCLUSI al 12-06-2020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</si>
</sst>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P12" sqref="P12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8</v>
      </c>
      <c r="E7" s="6">
        <v>545</v>
      </c>
      <c r="F7" s="6">
        <v>5</v>
      </c>
      <c r="G7" s="6">
        <v>468</v>
      </c>
      <c r="H7" s="6">
        <v>3</v>
      </c>
      <c r="I7" s="6">
        <v>77</v>
      </c>
      <c r="J7" s="6">
        <f t="shared" si="1"/>
        <v>8</v>
      </c>
      <c r="K7" s="11">
        <f>J7-D7</f>
        <v>0</v>
      </c>
      <c r="L7" s="6">
        <f>G7+I7</f>
        <v>545</v>
      </c>
      <c r="M7" s="11">
        <f>L7-E7</f>
        <v>0</v>
      </c>
      <c r="N7" s="6">
        <f t="shared" si="4"/>
        <v>553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30</v>
      </c>
      <c r="E11" s="6">
        <v>2224</v>
      </c>
      <c r="F11" s="6">
        <v>18</v>
      </c>
      <c r="G11" s="6">
        <v>1935</v>
      </c>
      <c r="H11" s="6">
        <v>8</v>
      </c>
      <c r="I11" s="6">
        <v>294</v>
      </c>
      <c r="J11" s="6">
        <f t="shared" si="1"/>
        <v>26</v>
      </c>
      <c r="K11" s="11">
        <f t="shared" si="2"/>
        <v>-4</v>
      </c>
      <c r="L11" s="6">
        <f t="shared" si="3"/>
        <v>2229</v>
      </c>
      <c r="M11" s="11">
        <f t="shared" si="0"/>
        <v>5</v>
      </c>
      <c r="N11" s="6">
        <f>L11+J11</f>
        <v>2255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442</v>
      </c>
      <c r="F14" s="6">
        <v>4</v>
      </c>
      <c r="G14" s="6">
        <v>330</v>
      </c>
      <c r="H14" s="6">
        <v>0</v>
      </c>
      <c r="I14" s="6">
        <v>116</v>
      </c>
      <c r="J14" s="6">
        <f t="shared" si="1"/>
        <v>4</v>
      </c>
      <c r="K14" s="11">
        <f t="shared" si="2"/>
        <v>-1</v>
      </c>
      <c r="L14" s="6">
        <f t="shared" si="3"/>
        <v>446</v>
      </c>
      <c r="M14" s="11">
        <f>L14-E14</f>
        <v>4</v>
      </c>
      <c r="N14" s="6">
        <f t="shared" si="4"/>
        <v>450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2</v>
      </c>
      <c r="G16" s="6">
        <v>309</v>
      </c>
      <c r="H16" s="6">
        <v>1</v>
      </c>
      <c r="I16" s="6">
        <v>70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107</v>
      </c>
      <c r="F18" s="6">
        <v>0</v>
      </c>
      <c r="G18" s="6">
        <v>71</v>
      </c>
      <c r="H18" s="6">
        <v>0</v>
      </c>
      <c r="I18" s="6">
        <v>36</v>
      </c>
      <c r="J18" s="6">
        <f t="shared" si="1"/>
        <v>0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18</v>
      </c>
      <c r="F21" s="6">
        <v>1</v>
      </c>
      <c r="G21" s="6">
        <v>11</v>
      </c>
      <c r="H21" s="6">
        <v>0</v>
      </c>
      <c r="I21" s="6">
        <v>7</v>
      </c>
      <c r="J21" s="6">
        <f t="shared" si="1"/>
        <v>1</v>
      </c>
      <c r="K21" s="11">
        <f t="shared" si="2"/>
        <v>0</v>
      </c>
      <c r="L21" s="6">
        <f t="shared" si="3"/>
        <v>18</v>
      </c>
      <c r="M21" s="11">
        <f t="shared" si="0"/>
        <v>0</v>
      </c>
      <c r="N21" s="6">
        <f t="shared" si="4"/>
        <v>19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299</v>
      </c>
      <c r="F22" s="6">
        <v>1</v>
      </c>
      <c r="G22" s="6">
        <v>271</v>
      </c>
      <c r="H22" s="6">
        <v>1</v>
      </c>
      <c r="I22" s="6">
        <v>29</v>
      </c>
      <c r="J22" s="6">
        <f t="shared" si="1"/>
        <v>2</v>
      </c>
      <c r="K22" s="16">
        <f t="shared" si="2"/>
        <v>-1</v>
      </c>
      <c r="L22" s="15">
        <f t="shared" si="3"/>
        <v>300</v>
      </c>
      <c r="M22" s="16">
        <f t="shared" si="0"/>
        <v>1</v>
      </c>
      <c r="N22" s="15">
        <f>L22+J22</f>
        <v>302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</v>
      </c>
      <c r="E25" s="6">
        <v>76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-1</v>
      </c>
      <c r="L25" s="6">
        <f t="shared" si="3"/>
        <v>77</v>
      </c>
      <c r="M25" s="11">
        <f t="shared" si="0"/>
        <v>1</v>
      </c>
      <c r="N25" s="6">
        <f t="shared" si="4"/>
        <v>78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5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47</v>
      </c>
      <c r="F31" s="6">
        <v>0</v>
      </c>
      <c r="G31" s="6">
        <v>36</v>
      </c>
      <c r="H31" s="6">
        <v>0</v>
      </c>
      <c r="I31" s="6">
        <v>11</v>
      </c>
      <c r="J31" s="6">
        <f t="shared" si="1"/>
        <v>0</v>
      </c>
      <c r="K31" s="11">
        <f t="shared" si="2"/>
        <v>0</v>
      </c>
      <c r="L31" s="6">
        <f t="shared" si="3"/>
        <v>47</v>
      </c>
      <c r="M31" s="11">
        <f t="shared" si="0"/>
        <v>0</v>
      </c>
      <c r="N31" s="6">
        <f t="shared" si="4"/>
        <v>47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4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4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12</v>
      </c>
      <c r="F35" s="6">
        <v>0</v>
      </c>
      <c r="G35" s="6">
        <v>10</v>
      </c>
      <c r="H35" s="6">
        <v>0</v>
      </c>
      <c r="I35" s="6">
        <v>2</v>
      </c>
      <c r="J35" s="6">
        <f t="shared" si="1"/>
        <v>0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12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37</v>
      </c>
      <c r="F40" s="6">
        <v>2</v>
      </c>
      <c r="G40" s="6">
        <v>21</v>
      </c>
      <c r="H40" s="6">
        <v>0</v>
      </c>
      <c r="I40" s="6">
        <v>16</v>
      </c>
      <c r="J40" s="6">
        <f t="shared" si="1"/>
        <v>2</v>
      </c>
      <c r="K40" s="11">
        <f t="shared" si="5"/>
        <v>1</v>
      </c>
      <c r="L40" s="6">
        <f t="shared" si="3"/>
        <v>37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21</v>
      </c>
      <c r="E43" s="6">
        <v>413</v>
      </c>
      <c r="F43" s="6">
        <v>19</v>
      </c>
      <c r="G43" s="6">
        <v>355</v>
      </c>
      <c r="H43" s="6">
        <v>2</v>
      </c>
      <c r="I43" s="6">
        <v>58</v>
      </c>
      <c r="J43" s="6">
        <f t="shared" si="1"/>
        <v>21</v>
      </c>
      <c r="K43" s="11">
        <f t="shared" si="5"/>
        <v>0</v>
      </c>
      <c r="L43" s="6">
        <f t="shared" si="3"/>
        <v>413</v>
      </c>
      <c r="M43" s="11">
        <f t="shared" si="6"/>
        <v>0</v>
      </c>
      <c r="N43" s="6">
        <f t="shared" si="4"/>
        <v>434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171</v>
      </c>
      <c r="F44" s="6">
        <v>3</v>
      </c>
      <c r="G44" s="6">
        <v>109</v>
      </c>
      <c r="H44" s="6">
        <v>0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174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33</v>
      </c>
      <c r="F45" s="6">
        <v>1</v>
      </c>
      <c r="G45" s="6">
        <v>20</v>
      </c>
      <c r="H45" s="6">
        <v>0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33</v>
      </c>
      <c r="M45" s="11">
        <f t="shared" si="6"/>
        <v>0</v>
      </c>
      <c r="N45" s="6">
        <f t="shared" si="4"/>
        <v>34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16</v>
      </c>
      <c r="E54" s="15">
        <v>517</v>
      </c>
      <c r="F54" s="6">
        <v>14</v>
      </c>
      <c r="G54" s="6">
        <v>310</v>
      </c>
      <c r="H54" s="6">
        <v>3</v>
      </c>
      <c r="I54" s="6">
        <v>208</v>
      </c>
      <c r="J54" s="6">
        <f t="shared" si="1"/>
        <v>17</v>
      </c>
      <c r="K54" s="16">
        <f t="shared" si="5"/>
        <v>1</v>
      </c>
      <c r="L54" s="15">
        <f t="shared" si="3"/>
        <v>518</v>
      </c>
      <c r="M54" s="16">
        <f t="shared" si="6"/>
        <v>1</v>
      </c>
      <c r="N54" s="15">
        <f t="shared" si="4"/>
        <v>535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</v>
      </c>
      <c r="E56" s="6">
        <v>56</v>
      </c>
      <c r="F56" s="6">
        <v>1</v>
      </c>
      <c r="G56" s="6">
        <v>46</v>
      </c>
      <c r="H56" s="6">
        <v>0</v>
      </c>
      <c r="I56" s="6">
        <v>10</v>
      </c>
      <c r="J56" s="6">
        <f t="shared" si="1"/>
        <v>1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1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3</v>
      </c>
      <c r="E64" s="6">
        <v>256</v>
      </c>
      <c r="F64" s="6">
        <v>6</v>
      </c>
      <c r="G64" s="6">
        <v>230</v>
      </c>
      <c r="H64" s="6">
        <v>0</v>
      </c>
      <c r="I64" s="6">
        <v>23</v>
      </c>
      <c r="J64" s="6">
        <f t="shared" si="1"/>
        <v>6</v>
      </c>
      <c r="K64" s="11">
        <f t="shared" si="5"/>
        <v>3</v>
      </c>
      <c r="L64" s="6">
        <f t="shared" si="3"/>
        <v>253</v>
      </c>
      <c r="M64" s="11">
        <f t="shared" si="6"/>
        <v>-3</v>
      </c>
      <c r="N64" s="6">
        <f>L64+J64</f>
        <v>259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134</v>
      </c>
      <c r="F75" s="6">
        <v>3</v>
      </c>
      <c r="G75" s="6">
        <v>78</v>
      </c>
      <c r="H75" s="6">
        <v>1</v>
      </c>
      <c r="I75" s="6">
        <v>56</v>
      </c>
      <c r="J75" s="6">
        <f t="shared" si="9"/>
        <v>4</v>
      </c>
      <c r="K75" s="11">
        <f t="shared" si="7"/>
        <v>0</v>
      </c>
      <c r="L75" s="6">
        <f t="shared" si="10"/>
        <v>134</v>
      </c>
      <c r="M75" s="11">
        <f t="shared" si="8"/>
        <v>0</v>
      </c>
      <c r="N75" s="6">
        <f t="shared" si="11"/>
        <v>138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5</v>
      </c>
      <c r="E79" s="6">
        <v>57</v>
      </c>
      <c r="F79" s="6">
        <v>5</v>
      </c>
      <c r="G79" s="6">
        <v>43</v>
      </c>
      <c r="H79" s="6">
        <v>0</v>
      </c>
      <c r="I79" s="6">
        <v>14</v>
      </c>
      <c r="J79" s="6">
        <f t="shared" si="9"/>
        <v>5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62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-1</v>
      </c>
      <c r="L85" s="6">
        <f t="shared" si="10"/>
        <v>27</v>
      </c>
      <c r="M85" s="11">
        <f t="shared" si="8"/>
        <v>1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</v>
      </c>
      <c r="E87" s="6">
        <v>116</v>
      </c>
      <c r="F87" s="6">
        <v>3</v>
      </c>
      <c r="G87" s="6">
        <v>112</v>
      </c>
      <c r="H87" s="6">
        <v>0</v>
      </c>
      <c r="I87" s="6">
        <v>3</v>
      </c>
      <c r="J87" s="6">
        <f t="shared" si="9"/>
        <v>3</v>
      </c>
      <c r="K87" s="11">
        <f t="shared" si="7"/>
        <v>1</v>
      </c>
      <c r="L87" s="6">
        <f t="shared" si="10"/>
        <v>115</v>
      </c>
      <c r="M87" s="11">
        <f t="shared" si="8"/>
        <v>-1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0</v>
      </c>
      <c r="G88" s="6">
        <v>32</v>
      </c>
      <c r="H88" s="6">
        <v>0</v>
      </c>
      <c r="I88" s="6">
        <v>20</v>
      </c>
      <c r="J88" s="6">
        <f t="shared" si="9"/>
        <v>0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2</v>
      </c>
      <c r="L91" s="6">
        <f t="shared" si="10"/>
        <v>194</v>
      </c>
      <c r="M91" s="11">
        <f t="shared" si="8"/>
        <v>-2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40</v>
      </c>
      <c r="F94" s="6">
        <v>2</v>
      </c>
      <c r="G94" s="6">
        <v>24</v>
      </c>
      <c r="H94" s="6">
        <v>0</v>
      </c>
      <c r="I94" s="6">
        <v>17</v>
      </c>
      <c r="J94" s="6">
        <f t="shared" si="9"/>
        <v>2</v>
      </c>
      <c r="K94" s="11">
        <f t="shared" si="7"/>
        <v>1</v>
      </c>
      <c r="L94" s="6">
        <f t="shared" si="10"/>
        <v>41</v>
      </c>
      <c r="M94" s="11">
        <f t="shared" si="8"/>
        <v>1</v>
      </c>
      <c r="N94" s="6">
        <f t="shared" si="11"/>
        <v>43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4</v>
      </c>
      <c r="E98" s="6">
        <v>124</v>
      </c>
      <c r="F98" s="6">
        <v>3</v>
      </c>
      <c r="G98" s="6">
        <v>98</v>
      </c>
      <c r="H98" s="6">
        <v>0</v>
      </c>
      <c r="I98" s="6">
        <v>27</v>
      </c>
      <c r="J98" s="6">
        <f t="shared" si="9"/>
        <v>3</v>
      </c>
      <c r="K98" s="11">
        <f t="shared" si="7"/>
        <v>-1</v>
      </c>
      <c r="L98" s="6">
        <f t="shared" si="10"/>
        <v>125</v>
      </c>
      <c r="M98" s="11">
        <f t="shared" si="8"/>
        <v>1</v>
      </c>
      <c r="N98" s="6">
        <f t="shared" si="11"/>
        <v>128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5</v>
      </c>
      <c r="E99" s="6">
        <v>27</v>
      </c>
      <c r="F99" s="6">
        <v>5</v>
      </c>
      <c r="G99" s="6">
        <v>21</v>
      </c>
      <c r="H99" s="6">
        <v>0</v>
      </c>
      <c r="I99" s="6">
        <v>6</v>
      </c>
      <c r="J99" s="6">
        <f t="shared" si="9"/>
        <v>5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32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96</v>
      </c>
      <c r="F116" s="6">
        <v>4</v>
      </c>
      <c r="G116" s="6">
        <v>82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97</v>
      </c>
      <c r="M116" s="11">
        <f t="shared" si="13"/>
        <v>1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15</v>
      </c>
      <c r="E120" s="6">
        <v>976</v>
      </c>
      <c r="F120" s="6">
        <v>6</v>
      </c>
      <c r="G120" s="6">
        <v>472</v>
      </c>
      <c r="H120" s="6">
        <v>10</v>
      </c>
      <c r="I120" s="6">
        <v>502</v>
      </c>
      <c r="J120" s="6">
        <f>+H120+F120</f>
        <v>16</v>
      </c>
      <c r="K120" s="11">
        <f t="shared" si="12"/>
        <v>1</v>
      </c>
      <c r="L120" s="6">
        <f t="shared" si="10"/>
        <v>974</v>
      </c>
      <c r="M120" s="11">
        <f t="shared" si="13"/>
        <v>-2</v>
      </c>
      <c r="N120" s="6">
        <f t="shared" si="11"/>
        <v>990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155</v>
      </c>
      <c r="E121" s="10">
        <f>SUM(E4:E120)</f>
        <v>10855</v>
      </c>
      <c r="F121" s="10">
        <f>SUM(F4:F119)+F120</f>
        <v>134</v>
      </c>
      <c r="G121" s="10">
        <f>SUM(G4:G119)+G120</f>
        <v>8431</v>
      </c>
      <c r="H121" s="10">
        <f>SUM(H4:H119)+H120</f>
        <v>32</v>
      </c>
      <c r="I121" s="10">
        <f>SUM(I4:I119)+I120</f>
        <v>2432</v>
      </c>
      <c r="J121" s="10">
        <f>SUM(J4:J119)+J120</f>
        <v>166</v>
      </c>
      <c r="K121" s="13">
        <f t="shared" ref="K121:M121" si="14">SUM(K4:K119)+K120</f>
        <v>11</v>
      </c>
      <c r="L121" s="10">
        <f t="shared" si="14"/>
        <v>10863</v>
      </c>
      <c r="M121" s="13">
        <f t="shared" si="14"/>
        <v>8</v>
      </c>
      <c r="N121" s="10">
        <f>SUM(N4:N119)+N120</f>
        <v>11029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2020-06-12T11:31:27Z</dcterms:modified>
</cp:coreProperties>
</file>