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9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J121" i="1" s="1"/>
  <c r="L4" i="1"/>
  <c r="K4" i="1" l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<sst xmlns="http://schemas.openxmlformats.org/spreadsheetml/2006/main" count="250" uniqueCount="246">
  <si>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</si>
  <si>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</si>
  <si>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</si>
  <si>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</si>
  <si>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</si>
  <si>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</si>
  <si>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</si>
  <si>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</si>
  <si>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</si>
  <si>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</si>
  <si>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</si>
  <si>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</si>
  <si>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</si>
  <si>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</si>
  <si>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</si>
  <si>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</si>
  <si>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</si>
  <si>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</si>
  <si>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</si>
  <si>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</si>
  <si>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</si>
  <si>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</si>
  <si>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</si>
  <si>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</si>
  <si>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</si>
  <si>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</si>
  <si>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</si>
  <si>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</si>
  <si>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</si>
  <si>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</si>
  <si>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</si>
  <si>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</si>
  <si>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</si>
  <si>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</si>
  <si>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</si>
  <si>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</si>
  <si>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</si>
  <si>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</si>
  <si>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</si>
  <si>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</si>
  <si>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</si>
  <si>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</si>
  <si>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</si>
  <si>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</si>
  <si>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</si>
  <si>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</si>
  <si>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</si>
  <si>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</si>
  <si>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</si>
  <si>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</si>
  <si>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</si>
  <si>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</si>
  <si>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</si>
  <si>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</si>
  <si>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</si>
  <si>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</si>
  <si>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</si>
  <si>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</si>
  <si>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</si>
  <si>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</si>
  <si>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</si>
  <si>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</si>
  <si>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</si>
  <si>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</si>
  <si>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</si>
  <si>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</si>
  <si>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</si>
  <si>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</si>
  <si>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</si>
  <si>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</si>
  <si>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</si>
  <si>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</si>
  <si>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</si>
  <si>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</si>
  <si>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</si>
  <si>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</si>
  <si>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</si>
  <si>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</si>
  <si>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</si>
  <si>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</si>
  <si>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</si>
  <si>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</si>
  <si>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</si>
  <si>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</si>
  <si>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</si>
  <si>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</si>
  <si>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</si>
  <si>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</si>
  <si>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</si>
  <si>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</si>
  <si>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</si>
  <si>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</si>
  <si>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</si>
  <si>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</si>
  <si>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</si>
  <si>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</si>
  <si>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</si>
  <si>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</si>
  <si>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</si>
  <si>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</si>
  <si>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</si>
  <si>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</si>
  <si>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</si>
  <si>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</si>
  <si>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</si>
  <si>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</si>
  <si>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</si>
  <si>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</si>
  <si>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</si>
  <si>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</si>
  <si>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</si>
  <si>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</si>
  <si>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</si>
  <si>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</si>
  <si>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</si>
  <si>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</si>
  <si>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</si>
  <si>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</si>
  <si>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</si>
  <si>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</si>
  <si>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</si>
  <si>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</si>
  <si>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</si>
  <si>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</si>
  <si>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</si>
  <si>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</si>
  <si>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</si>
  <si>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</si>
  <si>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</si>
  <si>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</si>
  <si>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</si>
  <si>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</si>
  <si>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</si>
  <si>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</si>
  <si>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</si>
  <si>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</si>
  <si>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</si>
  <si>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</si>
  <si>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</si>
  <si>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</si>
  <si>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</si>
  <si>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</si>
  <si>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</si>
  <si>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</si>
  <si>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</si>
  <si>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</si>
  <si>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</si>
  <si>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</si>
  <si>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</si>
  <si>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</si>
  <si>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</si>
  <si>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</si>
  <si>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</si>
  <si>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</si>
  <si>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</si>
  <si>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</si>
  <si>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</si>
  <si>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</si>
  <si>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</si>
  <si>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</si>
  <si>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</si>
  <si>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</si>
  <si>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</si>
  <si>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</si>
  <si>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</si>
  <si>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</si>
  <si>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</si>
  <si>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</si>
  <si>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</si>
  <si>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</si>
  <si>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</si>
  <si>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</si>
  <si>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</si>
  <si>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</si>
  <si>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</si>
  <si>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</si>
  <si>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</si>
  <si>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</si>
  <si>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</si>
  <si>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</si>
  <si>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</si>
  <si>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</si>
  <si>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</si>
  <si>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</si>
  <si>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</si>
  <si>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</si>
  <si>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</si>
  <si>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</si>
  <si>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</si>
  <si>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</si>
  <si>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</si>
  <si>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</si>
  <si>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</si>
  <si>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</si>
  <si>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</si>
  <si>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</si>
  <si>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</si>
  <si>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</si>
  <si>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</si>
  <si>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</si>
  <si>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</si>
  <si>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</si>
  <si>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</si>
  <si>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</si>
  <si>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</si>
  <si>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</si>
  <si>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</si>
  <si>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</si>
  <si>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</si>
  <si>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</si>
  <si>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</si>
  <si>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</si>
  <si>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</si>
  <si>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</si>
  <si>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</si>
  <si>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</si>
  <si>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</si>
  <si>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</si>
  <si>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</si>
  <si>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</si>
  <si>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</si>
  <si>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</si>
  <si>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</si>
  <si>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</si>
  <si>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</si>
  <si>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</si>
  <si>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</si>
  <si>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</si>
  <si>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</si>
  <si>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</si>
  <si>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</si>
  <si>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</si>
  <si>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</si>
  <si>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</si>
  <si>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</si>
  <si>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</si>
  <si>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18-05-2020</t>
  </si>
  <si>
    <t>Numero casi di QUARANTENE/ISOLAMENTI CONCLUSI al 18-05-2020</t>
  </si>
  <si>
    <t>Isolamento/Qarantena al 19-05-2020</t>
  </si>
  <si>
    <t>Totale casi di QUARANTENE/ISOLAMENTI  al 19-05-2020</t>
  </si>
  <si>
    <t>Numero casi di ISOLAMENTI DOMICILIARI FIDUCIARI IN CORSO al 19-05-2020</t>
  </si>
  <si>
    <t>Numero casi di ISOLAMENTI DOMICILIARI FIDUCIARI CONCLUSI  al 19-05-2020</t>
  </si>
  <si>
    <t>Numero casi di QUARANTENE/ISOLAMENTI IN CORSO al 19-05-2020</t>
  </si>
  <si>
    <t>Numero casi di QUARANTENE CONCLUSE al 19-05-2020</t>
  </si>
  <si>
    <t>Numero casi di QUARANTENE IN CORSO al 19-05-2020</t>
  </si>
  <si>
    <t>Numero casi di QUARANTENE/ISOLAMENTI CONCLUSI al 19-05-2020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</si>
</sst>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P12" sqref="P12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244</v>
      </c>
      <c r="G3" s="4" t="s">
        <v>243</v>
      </c>
      <c r="H3" s="4" t="s">
        <v>240</v>
      </c>
      <c r="I3" s="4" t="s">
        <v>241</v>
      </c>
      <c r="J3" s="4" t="s">
        <v>242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6</v>
      </c>
      <c r="E4" s="6">
        <v>35</v>
      </c>
      <c r="F4" s="6">
        <v>3</v>
      </c>
      <c r="G4" s="6">
        <v>33</v>
      </c>
      <c r="H4" s="6">
        <v>3</v>
      </c>
      <c r="I4" s="6">
        <v>2</v>
      </c>
      <c r="J4" s="6">
        <f>+H4+F4</f>
        <v>6</v>
      </c>
      <c r="K4" s="11">
        <f>J4-D4</f>
        <v>0</v>
      </c>
      <c r="L4" s="6">
        <f>G4+I4</f>
        <v>35</v>
      </c>
      <c r="M4" s="11">
        <f t="shared" ref="M4:M35" si="0">L4-E4</f>
        <v>0</v>
      </c>
      <c r="N4" s="6">
        <f>L4+J4</f>
        <v>41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2</v>
      </c>
      <c r="E5" s="6">
        <v>16</v>
      </c>
      <c r="F5" s="6">
        <v>1</v>
      </c>
      <c r="G5" s="6">
        <v>14</v>
      </c>
      <c r="H5" s="6">
        <v>1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17</v>
      </c>
      <c r="M5" s="11">
        <f t="shared" si="0"/>
        <v>1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34</v>
      </c>
      <c r="E7" s="6">
        <v>510</v>
      </c>
      <c r="F7" s="6">
        <v>25</v>
      </c>
      <c r="G7" s="6">
        <v>444</v>
      </c>
      <c r="H7" s="6">
        <v>11</v>
      </c>
      <c r="I7" s="6">
        <v>67</v>
      </c>
      <c r="J7" s="6">
        <f t="shared" si="1"/>
        <v>36</v>
      </c>
      <c r="K7" s="11">
        <f>J7-D7</f>
        <v>2</v>
      </c>
      <c r="L7" s="6">
        <f>G7+I7</f>
        <v>511</v>
      </c>
      <c r="M7" s="11">
        <f>L7-E7</f>
        <v>1</v>
      </c>
      <c r="N7" s="6">
        <f t="shared" si="4"/>
        <v>547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1</v>
      </c>
      <c r="E8" s="6">
        <v>5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-1</v>
      </c>
      <c r="L8" s="6">
        <f t="shared" si="3"/>
        <v>6</v>
      </c>
      <c r="M8" s="11">
        <f t="shared" si="0"/>
        <v>1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10</v>
      </c>
      <c r="E9" s="6">
        <v>115</v>
      </c>
      <c r="F9" s="6">
        <v>4</v>
      </c>
      <c r="G9" s="6">
        <v>102</v>
      </c>
      <c r="H9" s="6">
        <v>4</v>
      </c>
      <c r="I9" s="6">
        <v>15</v>
      </c>
      <c r="J9" s="6">
        <f t="shared" si="1"/>
        <v>8</v>
      </c>
      <c r="K9" s="11">
        <f t="shared" si="2"/>
        <v>-2</v>
      </c>
      <c r="L9" s="6">
        <f t="shared" si="3"/>
        <v>117</v>
      </c>
      <c r="M9" s="11">
        <f t="shared" si="0"/>
        <v>2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248</v>
      </c>
      <c r="E11" s="6">
        <v>1983</v>
      </c>
      <c r="F11" s="6">
        <v>218</v>
      </c>
      <c r="G11" s="6">
        <v>1738</v>
      </c>
      <c r="H11" s="6">
        <v>28</v>
      </c>
      <c r="I11" s="6">
        <v>250</v>
      </c>
      <c r="J11" s="6">
        <f t="shared" si="1"/>
        <v>246</v>
      </c>
      <c r="K11" s="11">
        <f t="shared" si="2"/>
        <v>-2</v>
      </c>
      <c r="L11" s="6">
        <f t="shared" si="3"/>
        <v>1988</v>
      </c>
      <c r="M11" s="11">
        <f t="shared" si="0"/>
        <v>5</v>
      </c>
      <c r="N11" s="6">
        <f>L11+J11</f>
        <v>2234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3</v>
      </c>
      <c r="E12" s="6">
        <v>37</v>
      </c>
      <c r="F12" s="6">
        <v>3</v>
      </c>
      <c r="G12" s="6">
        <v>35</v>
      </c>
      <c r="H12" s="6">
        <v>0</v>
      </c>
      <c r="I12" s="6">
        <v>2</v>
      </c>
      <c r="J12" s="6">
        <f t="shared" si="1"/>
        <v>3</v>
      </c>
      <c r="K12" s="11">
        <f t="shared" si="2"/>
        <v>0</v>
      </c>
      <c r="L12" s="6">
        <f t="shared" si="3"/>
        <v>37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4</v>
      </c>
      <c r="E13" s="6">
        <v>50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-3</v>
      </c>
      <c r="L13" s="6">
        <f t="shared" si="3"/>
        <v>53</v>
      </c>
      <c r="M13" s="11">
        <f t="shared" si="0"/>
        <v>3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6</v>
      </c>
      <c r="E14" s="6">
        <v>424</v>
      </c>
      <c r="F14" s="6">
        <v>3</v>
      </c>
      <c r="G14" s="6">
        <v>320</v>
      </c>
      <c r="H14" s="6">
        <v>6</v>
      </c>
      <c r="I14" s="6">
        <v>104</v>
      </c>
      <c r="J14" s="6">
        <f t="shared" si="1"/>
        <v>9</v>
      </c>
      <c r="K14" s="11">
        <f t="shared" si="2"/>
        <v>3</v>
      </c>
      <c r="L14" s="6">
        <f t="shared" si="3"/>
        <v>424</v>
      </c>
      <c r="M14" s="11">
        <f>L14-E14</f>
        <v>0</v>
      </c>
      <c r="N14" s="6">
        <f t="shared" si="4"/>
        <v>433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1</v>
      </c>
      <c r="G15" s="6">
        <v>31</v>
      </c>
      <c r="H15" s="6">
        <v>1</v>
      </c>
      <c r="I15" s="6">
        <v>4</v>
      </c>
      <c r="J15" s="6">
        <f t="shared" si="1"/>
        <v>2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26</v>
      </c>
      <c r="E16" s="6">
        <v>351</v>
      </c>
      <c r="F16" s="6">
        <v>21</v>
      </c>
      <c r="G16" s="6">
        <v>290</v>
      </c>
      <c r="H16" s="6">
        <v>5</v>
      </c>
      <c r="I16" s="6">
        <v>63</v>
      </c>
      <c r="J16" s="6">
        <f t="shared" si="1"/>
        <v>26</v>
      </c>
      <c r="K16" s="11">
        <f t="shared" si="2"/>
        <v>0</v>
      </c>
      <c r="L16" s="6">
        <f t="shared" si="3"/>
        <v>353</v>
      </c>
      <c r="M16" s="11">
        <f t="shared" si="0"/>
        <v>2</v>
      </c>
      <c r="N16" s="6">
        <f>L16+J16</f>
        <v>379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5</v>
      </c>
      <c r="E18" s="6">
        <v>95</v>
      </c>
      <c r="F18" s="6">
        <v>1</v>
      </c>
      <c r="G18" s="6">
        <v>64</v>
      </c>
      <c r="H18" s="6">
        <v>4</v>
      </c>
      <c r="I18" s="6">
        <v>32</v>
      </c>
      <c r="J18" s="6">
        <f t="shared" si="1"/>
        <v>5</v>
      </c>
      <c r="K18" s="11">
        <f t="shared" si="2"/>
        <v>0</v>
      </c>
      <c r="L18" s="6">
        <f t="shared" si="3"/>
        <v>96</v>
      </c>
      <c r="M18" s="11">
        <f t="shared" si="0"/>
        <v>1</v>
      </c>
      <c r="N18" s="6">
        <f t="shared" si="4"/>
        <v>101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6</v>
      </c>
      <c r="E19" s="6">
        <v>63</v>
      </c>
      <c r="F19" s="6">
        <v>1</v>
      </c>
      <c r="G19" s="6">
        <v>46</v>
      </c>
      <c r="H19" s="6">
        <v>5</v>
      </c>
      <c r="I19" s="6">
        <v>17</v>
      </c>
      <c r="J19" s="6">
        <f t="shared" si="1"/>
        <v>6</v>
      </c>
      <c r="K19" s="11">
        <f t="shared" si="2"/>
        <v>0</v>
      </c>
      <c r="L19" s="6">
        <f t="shared" si="3"/>
        <v>63</v>
      </c>
      <c r="M19" s="11">
        <f t="shared" si="0"/>
        <v>0</v>
      </c>
      <c r="N19" s="6">
        <f t="shared" si="4"/>
        <v>69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7</v>
      </c>
      <c r="E20" s="6">
        <v>77</v>
      </c>
      <c r="F20" s="6">
        <v>2</v>
      </c>
      <c r="G20" s="6">
        <v>59</v>
      </c>
      <c r="H20" s="6">
        <v>5</v>
      </c>
      <c r="I20" s="6">
        <v>18</v>
      </c>
      <c r="J20" s="6">
        <f t="shared" si="1"/>
        <v>7</v>
      </c>
      <c r="K20" s="11">
        <f>J20-D20</f>
        <v>0</v>
      </c>
      <c r="L20" s="6">
        <f t="shared" si="3"/>
        <v>77</v>
      </c>
      <c r="M20" s="11">
        <f t="shared" si="0"/>
        <v>0</v>
      </c>
      <c r="N20" s="6">
        <f t="shared" si="4"/>
        <v>84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12</v>
      </c>
      <c r="E22" s="15">
        <v>278</v>
      </c>
      <c r="F22" s="6">
        <v>4</v>
      </c>
      <c r="G22" s="6">
        <v>257</v>
      </c>
      <c r="H22" s="6">
        <v>8</v>
      </c>
      <c r="I22" s="6">
        <v>21</v>
      </c>
      <c r="J22" s="6">
        <f t="shared" si="1"/>
        <v>12</v>
      </c>
      <c r="K22" s="16">
        <f t="shared" si="2"/>
        <v>0</v>
      </c>
      <c r="L22" s="15">
        <f t="shared" si="3"/>
        <v>278</v>
      </c>
      <c r="M22" s="16">
        <f t="shared" si="0"/>
        <v>0</v>
      </c>
      <c r="N22" s="15">
        <f>L22+J22</f>
        <v>290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42</v>
      </c>
      <c r="F24" s="6">
        <v>0</v>
      </c>
      <c r="G24" s="6">
        <v>39</v>
      </c>
      <c r="H24" s="6">
        <v>2</v>
      </c>
      <c r="I24" s="6">
        <v>3</v>
      </c>
      <c r="J24" s="6">
        <f t="shared" si="1"/>
        <v>2</v>
      </c>
      <c r="K24" s="16">
        <f t="shared" si="2"/>
        <v>0</v>
      </c>
      <c r="L24" s="15">
        <f t="shared" si="3"/>
        <v>42</v>
      </c>
      <c r="M24" s="16">
        <f t="shared" si="0"/>
        <v>0</v>
      </c>
      <c r="N24" s="15">
        <f t="shared" si="4"/>
        <v>44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65</v>
      </c>
      <c r="F25" s="6">
        <v>1</v>
      </c>
      <c r="G25" s="6">
        <v>48</v>
      </c>
      <c r="H25" s="6">
        <v>4</v>
      </c>
      <c r="I25" s="6">
        <v>17</v>
      </c>
      <c r="J25" s="6">
        <f t="shared" si="1"/>
        <v>5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70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4</v>
      </c>
      <c r="E26" s="6">
        <v>40</v>
      </c>
      <c r="F26" s="6">
        <v>4</v>
      </c>
      <c r="G26" s="6">
        <v>36</v>
      </c>
      <c r="H26" s="6">
        <v>1</v>
      </c>
      <c r="I26" s="6">
        <v>4</v>
      </c>
      <c r="J26" s="6">
        <f t="shared" si="1"/>
        <v>5</v>
      </c>
      <c r="K26" s="11">
        <f t="shared" si="2"/>
        <v>1</v>
      </c>
      <c r="L26" s="6">
        <f t="shared" si="3"/>
        <v>40</v>
      </c>
      <c r="M26" s="11">
        <f t="shared" si="0"/>
        <v>0</v>
      </c>
      <c r="N26" s="6">
        <f>L26+J26</f>
        <v>45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6</v>
      </c>
      <c r="E27" s="6">
        <v>29</v>
      </c>
      <c r="F27" s="6">
        <v>5</v>
      </c>
      <c r="G27" s="6">
        <v>21</v>
      </c>
      <c r="H27" s="6">
        <v>1</v>
      </c>
      <c r="I27" s="6">
        <v>8</v>
      </c>
      <c r="J27" s="6">
        <f t="shared" si="1"/>
        <v>6</v>
      </c>
      <c r="K27" s="11">
        <f t="shared" si="2"/>
        <v>0</v>
      </c>
      <c r="L27" s="6">
        <f t="shared" si="3"/>
        <v>29</v>
      </c>
      <c r="M27" s="11">
        <f t="shared" si="0"/>
        <v>0</v>
      </c>
      <c r="N27" s="6">
        <f t="shared" si="4"/>
        <v>35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3</v>
      </c>
      <c r="E31" s="6">
        <v>42</v>
      </c>
      <c r="F31" s="6">
        <v>1</v>
      </c>
      <c r="G31" s="6">
        <v>35</v>
      </c>
      <c r="H31" s="6">
        <v>3</v>
      </c>
      <c r="I31" s="6">
        <v>7</v>
      </c>
      <c r="J31" s="6">
        <f t="shared" si="1"/>
        <v>4</v>
      </c>
      <c r="K31" s="11">
        <f t="shared" si="2"/>
        <v>1</v>
      </c>
      <c r="L31" s="6">
        <f t="shared" si="3"/>
        <v>42</v>
      </c>
      <c r="M31" s="11">
        <f t="shared" si="0"/>
        <v>0</v>
      </c>
      <c r="N31" s="6">
        <f t="shared" si="4"/>
        <v>46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10</v>
      </c>
      <c r="E32" s="6">
        <v>87</v>
      </c>
      <c r="F32" s="6">
        <v>7</v>
      </c>
      <c r="G32" s="6">
        <v>70</v>
      </c>
      <c r="H32" s="6">
        <v>3</v>
      </c>
      <c r="I32" s="6">
        <v>17</v>
      </c>
      <c r="J32" s="6">
        <f t="shared" si="1"/>
        <v>10</v>
      </c>
      <c r="K32" s="11">
        <f t="shared" si="2"/>
        <v>0</v>
      </c>
      <c r="L32" s="6">
        <f t="shared" si="3"/>
        <v>87</v>
      </c>
      <c r="M32" s="11">
        <f t="shared" si="0"/>
        <v>0</v>
      </c>
      <c r="N32" s="6">
        <f t="shared" si="4"/>
        <v>97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3</v>
      </c>
      <c r="E33" s="6">
        <v>50</v>
      </c>
      <c r="F33" s="6">
        <v>2</v>
      </c>
      <c r="G33" s="6">
        <v>42</v>
      </c>
      <c r="H33" s="6">
        <v>0</v>
      </c>
      <c r="I33" s="6">
        <v>9</v>
      </c>
      <c r="J33" s="6">
        <f t="shared" si="1"/>
        <v>2</v>
      </c>
      <c r="K33" s="11">
        <f t="shared" si="2"/>
        <v>-1</v>
      </c>
      <c r="L33" s="6">
        <f t="shared" si="3"/>
        <v>51</v>
      </c>
      <c r="M33" s="11">
        <f t="shared" si="0"/>
        <v>1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61</v>
      </c>
      <c r="F34" s="6">
        <v>0</v>
      </c>
      <c r="G34" s="6">
        <v>44</v>
      </c>
      <c r="H34" s="6">
        <v>1</v>
      </c>
      <c r="I34" s="6">
        <v>17</v>
      </c>
      <c r="J34" s="6">
        <f t="shared" si="1"/>
        <v>1</v>
      </c>
      <c r="K34" s="11">
        <f t="shared" si="2"/>
        <v>0</v>
      </c>
      <c r="L34" s="6">
        <f t="shared" si="3"/>
        <v>61</v>
      </c>
      <c r="M34" s="11">
        <f t="shared" si="0"/>
        <v>0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</v>
      </c>
      <c r="E36" s="6">
        <v>85</v>
      </c>
      <c r="F36" s="6">
        <v>0</v>
      </c>
      <c r="G36" s="6">
        <v>76</v>
      </c>
      <c r="H36" s="6">
        <v>1</v>
      </c>
      <c r="I36" s="6">
        <v>10</v>
      </c>
      <c r="J36" s="6">
        <f t="shared" si="1"/>
        <v>1</v>
      </c>
      <c r="K36" s="11">
        <f t="shared" ref="K36:K67" si="5">J36-D36</f>
        <v>-1</v>
      </c>
      <c r="L36" s="6">
        <f t="shared" si="3"/>
        <v>86</v>
      </c>
      <c r="M36" s="11">
        <f t="shared" ref="M36:M67" si="6">L36-E36</f>
        <v>1</v>
      </c>
      <c r="N36" s="6">
        <f t="shared" si="4"/>
        <v>87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2</v>
      </c>
      <c r="E38" s="15">
        <v>18</v>
      </c>
      <c r="F38" s="6">
        <v>0</v>
      </c>
      <c r="G38" s="6">
        <v>12</v>
      </c>
      <c r="H38" s="6">
        <v>2</v>
      </c>
      <c r="I38" s="6">
        <v>6</v>
      </c>
      <c r="J38" s="6">
        <f t="shared" si="1"/>
        <v>2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5</v>
      </c>
      <c r="F39" s="6">
        <v>2</v>
      </c>
      <c r="G39" s="6">
        <v>4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7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8</v>
      </c>
      <c r="E41" s="6">
        <v>51</v>
      </c>
      <c r="F41" s="6">
        <v>0</v>
      </c>
      <c r="G41" s="6">
        <v>26</v>
      </c>
      <c r="H41" s="6">
        <v>9</v>
      </c>
      <c r="I41" s="6">
        <v>25</v>
      </c>
      <c r="J41" s="6">
        <f t="shared" si="1"/>
        <v>9</v>
      </c>
      <c r="K41" s="11">
        <f t="shared" si="5"/>
        <v>1</v>
      </c>
      <c r="L41" s="6">
        <f t="shared" si="3"/>
        <v>51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31</v>
      </c>
      <c r="E43" s="6">
        <v>369</v>
      </c>
      <c r="F43" s="6">
        <v>25</v>
      </c>
      <c r="G43" s="6">
        <v>323</v>
      </c>
      <c r="H43" s="6">
        <v>6</v>
      </c>
      <c r="I43" s="6">
        <v>47</v>
      </c>
      <c r="J43" s="6">
        <f t="shared" si="1"/>
        <v>31</v>
      </c>
      <c r="K43" s="11">
        <f t="shared" si="5"/>
        <v>0</v>
      </c>
      <c r="L43" s="6">
        <f t="shared" si="3"/>
        <v>370</v>
      </c>
      <c r="M43" s="11">
        <f t="shared" si="6"/>
        <v>1</v>
      </c>
      <c r="N43" s="6">
        <f t="shared" si="4"/>
        <v>401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8</v>
      </c>
      <c r="E44" s="6">
        <v>161</v>
      </c>
      <c r="F44" s="6">
        <v>8</v>
      </c>
      <c r="G44" s="6">
        <v>103</v>
      </c>
      <c r="H44" s="6">
        <v>4</v>
      </c>
      <c r="I44" s="6">
        <v>57</v>
      </c>
      <c r="J44" s="6">
        <f t="shared" si="1"/>
        <v>12</v>
      </c>
      <c r="K44" s="11">
        <f t="shared" si="5"/>
        <v>4</v>
      </c>
      <c r="L44" s="6">
        <f t="shared" si="3"/>
        <v>160</v>
      </c>
      <c r="M44" s="11">
        <f t="shared" si="6"/>
        <v>-1</v>
      </c>
      <c r="N44" s="6">
        <f t="shared" si="4"/>
        <v>172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2</v>
      </c>
      <c r="E48" s="6">
        <v>17</v>
      </c>
      <c r="F48" s="6">
        <v>1</v>
      </c>
      <c r="G48" s="6">
        <v>13</v>
      </c>
      <c r="H48" s="6">
        <v>1</v>
      </c>
      <c r="I48" s="6">
        <v>4</v>
      </c>
      <c r="J48" s="6">
        <f t="shared" si="1"/>
        <v>2</v>
      </c>
      <c r="K48" s="11">
        <f t="shared" si="5"/>
        <v>0</v>
      </c>
      <c r="L48" s="6">
        <f t="shared" si="3"/>
        <v>17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1</v>
      </c>
      <c r="I50" s="6">
        <v>8</v>
      </c>
      <c r="J50" s="6">
        <f t="shared" si="1"/>
        <v>1</v>
      </c>
      <c r="K50" s="16">
        <f t="shared" si="5"/>
        <v>-1</v>
      </c>
      <c r="L50" s="15">
        <f t="shared" si="3"/>
        <v>75</v>
      </c>
      <c r="M50" s="16">
        <f>L50-E50</f>
        <v>2</v>
      </c>
      <c r="N50" s="15">
        <f t="shared" si="4"/>
        <v>76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-2</v>
      </c>
      <c r="L51" s="6">
        <f t="shared" si="3"/>
        <v>23</v>
      </c>
      <c r="M51" s="11">
        <f t="shared" si="6"/>
        <v>2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30</v>
      </c>
      <c r="E54" s="15">
        <v>475</v>
      </c>
      <c r="F54" s="6">
        <v>13</v>
      </c>
      <c r="G54" s="6">
        <v>298</v>
      </c>
      <c r="H54" s="6">
        <v>21</v>
      </c>
      <c r="I54" s="6">
        <v>185</v>
      </c>
      <c r="J54" s="6">
        <f t="shared" si="1"/>
        <v>34</v>
      </c>
      <c r="K54" s="16">
        <f t="shared" si="5"/>
        <v>4</v>
      </c>
      <c r="L54" s="15">
        <f t="shared" si="3"/>
        <v>483</v>
      </c>
      <c r="M54" s="16">
        <f t="shared" si="6"/>
        <v>8</v>
      </c>
      <c r="N54" s="15">
        <f t="shared" si="4"/>
        <v>517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2</v>
      </c>
      <c r="G55" s="6">
        <v>27</v>
      </c>
      <c r="H55" s="6">
        <v>0</v>
      </c>
      <c r="I55" s="6">
        <v>14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5</v>
      </c>
      <c r="E56" s="6">
        <v>49</v>
      </c>
      <c r="F56" s="6">
        <v>3</v>
      </c>
      <c r="G56" s="6">
        <v>41</v>
      </c>
      <c r="H56" s="6">
        <v>2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49</v>
      </c>
      <c r="M56" s="11">
        <f t="shared" si="6"/>
        <v>0</v>
      </c>
      <c r="N56" s="6">
        <f t="shared" si="4"/>
        <v>54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2</v>
      </c>
      <c r="E57" s="6">
        <v>41</v>
      </c>
      <c r="F57" s="6">
        <v>1</v>
      </c>
      <c r="G57" s="6">
        <v>40</v>
      </c>
      <c r="H57" s="6">
        <v>1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41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31</v>
      </c>
      <c r="F58" s="6">
        <v>2</v>
      </c>
      <c r="G58" s="6">
        <v>17</v>
      </c>
      <c r="H58" s="6">
        <v>1</v>
      </c>
      <c r="I58" s="6">
        <v>15</v>
      </c>
      <c r="J58" s="6">
        <f t="shared" si="1"/>
        <v>3</v>
      </c>
      <c r="K58" s="11">
        <f t="shared" si="5"/>
        <v>-1</v>
      </c>
      <c r="L58" s="6">
        <f t="shared" si="3"/>
        <v>32</v>
      </c>
      <c r="M58" s="11">
        <f t="shared" si="6"/>
        <v>1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8</v>
      </c>
      <c r="E63" s="6">
        <v>94</v>
      </c>
      <c r="F63" s="6">
        <v>6</v>
      </c>
      <c r="G63" s="6">
        <v>81</v>
      </c>
      <c r="H63" s="6">
        <v>0</v>
      </c>
      <c r="I63" s="6">
        <v>15</v>
      </c>
      <c r="J63" s="6">
        <f t="shared" si="1"/>
        <v>6</v>
      </c>
      <c r="K63" s="11">
        <f t="shared" si="5"/>
        <v>-2</v>
      </c>
      <c r="L63" s="6">
        <f t="shared" si="3"/>
        <v>96</v>
      </c>
      <c r="M63" s="11">
        <f t="shared" si="6"/>
        <v>2</v>
      </c>
      <c r="N63" s="6">
        <f t="shared" si="4"/>
        <v>102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261</v>
      </c>
      <c r="F64" s="6">
        <v>0</v>
      </c>
      <c r="G64" s="6">
        <v>239</v>
      </c>
      <c r="H64" s="6">
        <v>1</v>
      </c>
      <c r="I64" s="6">
        <v>22</v>
      </c>
      <c r="J64" s="6">
        <f t="shared" si="1"/>
        <v>1</v>
      </c>
      <c r="K64" s="11">
        <f t="shared" si="5"/>
        <v>0</v>
      </c>
      <c r="L64" s="6">
        <f t="shared" si="3"/>
        <v>261</v>
      </c>
      <c r="M64" s="11">
        <f t="shared" si="6"/>
        <v>0</v>
      </c>
      <c r="N64" s="6">
        <f>L64+J64</f>
        <v>262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7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-1</v>
      </c>
      <c r="L68" s="6">
        <f t="shared" si="3"/>
        <v>8</v>
      </c>
      <c r="M68" s="11">
        <f t="shared" ref="M68:M99" si="8">L68-E68</f>
        <v>1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0</v>
      </c>
      <c r="L69" s="6">
        <f t="shared" ref="L69:L120" si="10">G69+I69</f>
        <v>20</v>
      </c>
      <c r="M69" s="11">
        <f t="shared" si="8"/>
        <v>0</v>
      </c>
      <c r="N69" s="6">
        <f t="shared" ref="N69:N120" si="11">L69+J69</f>
        <v>24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1</v>
      </c>
      <c r="G70" s="6">
        <v>17</v>
      </c>
      <c r="H70" s="6">
        <v>0</v>
      </c>
      <c r="I70" s="6">
        <v>10</v>
      </c>
      <c r="J70" s="6">
        <f t="shared" si="9"/>
        <v>1</v>
      </c>
      <c r="K70" s="11">
        <f t="shared" si="7"/>
        <v>1</v>
      </c>
      <c r="L70" s="6">
        <f t="shared" si="10"/>
        <v>27</v>
      </c>
      <c r="M70" s="11">
        <f t="shared" si="8"/>
        <v>0</v>
      </c>
      <c r="N70" s="6">
        <f t="shared" si="11"/>
        <v>28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11</v>
      </c>
      <c r="F71" s="6">
        <v>0</v>
      </c>
      <c r="G71" s="6">
        <v>11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11</v>
      </c>
      <c r="M71" s="11">
        <f t="shared" si="8"/>
        <v>0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17</v>
      </c>
      <c r="E73" s="6">
        <v>88</v>
      </c>
      <c r="F73" s="6">
        <v>11</v>
      </c>
      <c r="G73" s="6">
        <v>90</v>
      </c>
      <c r="H73" s="6">
        <v>1</v>
      </c>
      <c r="I73" s="6">
        <v>4</v>
      </c>
      <c r="J73" s="6">
        <f t="shared" si="9"/>
        <v>12</v>
      </c>
      <c r="K73" s="11">
        <f t="shared" si="7"/>
        <v>-5</v>
      </c>
      <c r="L73" s="6">
        <f t="shared" si="10"/>
        <v>94</v>
      </c>
      <c r="M73" s="11">
        <f t="shared" si="8"/>
        <v>6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20</v>
      </c>
      <c r="F74" s="6">
        <v>0</v>
      </c>
      <c r="G74" s="6">
        <v>8</v>
      </c>
      <c r="H74" s="6">
        <v>1</v>
      </c>
      <c r="I74" s="6">
        <v>12</v>
      </c>
      <c r="J74" s="6">
        <f t="shared" si="9"/>
        <v>1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14</v>
      </c>
      <c r="E75" s="6">
        <v>109</v>
      </c>
      <c r="F75" s="6">
        <v>7</v>
      </c>
      <c r="G75" s="6">
        <v>60</v>
      </c>
      <c r="H75" s="6">
        <v>7</v>
      </c>
      <c r="I75" s="6">
        <v>49</v>
      </c>
      <c r="J75" s="6">
        <f t="shared" si="9"/>
        <v>14</v>
      </c>
      <c r="K75" s="11">
        <f t="shared" si="7"/>
        <v>0</v>
      </c>
      <c r="L75" s="6">
        <f t="shared" si="10"/>
        <v>109</v>
      </c>
      <c r="M75" s="11">
        <f t="shared" si="8"/>
        <v>0</v>
      </c>
      <c r="N75" s="6">
        <f t="shared" si="11"/>
        <v>123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-1</v>
      </c>
      <c r="L76" s="6">
        <f t="shared" si="10"/>
        <v>24</v>
      </c>
      <c r="M76" s="11">
        <f t="shared" si="8"/>
        <v>1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8</v>
      </c>
      <c r="E79" s="6">
        <v>48</v>
      </c>
      <c r="F79" s="6">
        <v>6</v>
      </c>
      <c r="G79" s="6">
        <v>37</v>
      </c>
      <c r="H79" s="6">
        <v>3</v>
      </c>
      <c r="I79" s="6">
        <v>11</v>
      </c>
      <c r="J79" s="6">
        <f t="shared" si="9"/>
        <v>9</v>
      </c>
      <c r="K79" s="11">
        <f t="shared" si="7"/>
        <v>1</v>
      </c>
      <c r="L79" s="6">
        <f t="shared" si="10"/>
        <v>48</v>
      </c>
      <c r="M79" s="11">
        <f t="shared" si="8"/>
        <v>0</v>
      </c>
      <c r="N79" s="6">
        <f t="shared" si="11"/>
        <v>57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75</v>
      </c>
      <c r="F80" s="6">
        <v>0</v>
      </c>
      <c r="G80" s="6">
        <v>65</v>
      </c>
      <c r="H80" s="6">
        <v>1</v>
      </c>
      <c r="I80" s="6">
        <v>10</v>
      </c>
      <c r="J80" s="6">
        <f t="shared" si="9"/>
        <v>1</v>
      </c>
      <c r="K80" s="16">
        <f t="shared" si="7"/>
        <v>0</v>
      </c>
      <c r="L80" s="15">
        <f t="shared" si="10"/>
        <v>75</v>
      </c>
      <c r="M80" s="16">
        <f t="shared" si="8"/>
        <v>0</v>
      </c>
      <c r="N80" s="15">
        <f t="shared" si="11"/>
        <v>76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4</v>
      </c>
      <c r="E81" s="6">
        <v>62</v>
      </c>
      <c r="F81" s="6">
        <v>3</v>
      </c>
      <c r="G81" s="6">
        <v>51</v>
      </c>
      <c r="H81" s="6">
        <v>1</v>
      </c>
      <c r="I81" s="6">
        <v>11</v>
      </c>
      <c r="J81" s="6">
        <f t="shared" si="9"/>
        <v>4</v>
      </c>
      <c r="K81" s="11">
        <f t="shared" si="7"/>
        <v>0</v>
      </c>
      <c r="L81" s="6">
        <f t="shared" si="10"/>
        <v>62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1</v>
      </c>
      <c r="E82" s="6">
        <v>70</v>
      </c>
      <c r="F82" s="6">
        <v>0</v>
      </c>
      <c r="G82" s="6">
        <v>65</v>
      </c>
      <c r="H82" s="6">
        <v>1</v>
      </c>
      <c r="I82" s="6">
        <v>5</v>
      </c>
      <c r="J82" s="6">
        <f t="shared" si="9"/>
        <v>1</v>
      </c>
      <c r="K82" s="11">
        <f t="shared" si="7"/>
        <v>0</v>
      </c>
      <c r="L82" s="6">
        <f t="shared" si="10"/>
        <v>70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10</v>
      </c>
      <c r="E83" s="6">
        <v>46</v>
      </c>
      <c r="F83" s="6">
        <v>8</v>
      </c>
      <c r="G83" s="6">
        <v>41</v>
      </c>
      <c r="H83" s="6">
        <v>1</v>
      </c>
      <c r="I83" s="6">
        <v>6</v>
      </c>
      <c r="J83" s="6">
        <f t="shared" si="9"/>
        <v>9</v>
      </c>
      <c r="K83" s="11">
        <f t="shared" si="7"/>
        <v>-1</v>
      </c>
      <c r="L83" s="6">
        <f t="shared" si="10"/>
        <v>47</v>
      </c>
      <c r="M83" s="11">
        <f t="shared" si="8"/>
        <v>1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</v>
      </c>
      <c r="E87" s="6">
        <v>111</v>
      </c>
      <c r="F87" s="6">
        <v>1</v>
      </c>
      <c r="G87" s="6">
        <v>109</v>
      </c>
      <c r="H87" s="6">
        <v>1</v>
      </c>
      <c r="I87" s="6">
        <v>2</v>
      </c>
      <c r="J87" s="6">
        <f t="shared" si="9"/>
        <v>2</v>
      </c>
      <c r="K87" s="11">
        <f t="shared" si="7"/>
        <v>0</v>
      </c>
      <c r="L87" s="6">
        <f t="shared" si="10"/>
        <v>111</v>
      </c>
      <c r="M87" s="11">
        <f t="shared" si="8"/>
        <v>0</v>
      </c>
      <c r="N87" s="6">
        <f t="shared" si="11"/>
        <v>113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10</v>
      </c>
      <c r="E91" s="6">
        <v>186</v>
      </c>
      <c r="F91" s="6">
        <v>10</v>
      </c>
      <c r="G91" s="6">
        <v>172</v>
      </c>
      <c r="H91" s="6">
        <v>0</v>
      </c>
      <c r="I91" s="6">
        <v>14</v>
      </c>
      <c r="J91" s="6">
        <f t="shared" si="9"/>
        <v>10</v>
      </c>
      <c r="K91" s="11">
        <f t="shared" si="7"/>
        <v>0</v>
      </c>
      <c r="L91" s="6">
        <f t="shared" si="10"/>
        <v>186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7</v>
      </c>
      <c r="F93" s="6">
        <v>1</v>
      </c>
      <c r="G93" s="6">
        <v>5</v>
      </c>
      <c r="H93" s="6">
        <v>1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6</v>
      </c>
      <c r="E94" s="6">
        <v>32</v>
      </c>
      <c r="F94" s="6">
        <v>0</v>
      </c>
      <c r="G94" s="6">
        <v>20</v>
      </c>
      <c r="H94" s="6">
        <v>6</v>
      </c>
      <c r="I94" s="6">
        <v>12</v>
      </c>
      <c r="J94" s="6">
        <f t="shared" si="9"/>
        <v>6</v>
      </c>
      <c r="K94" s="11">
        <f t="shared" si="7"/>
        <v>0</v>
      </c>
      <c r="L94" s="6">
        <f t="shared" si="10"/>
        <v>32</v>
      </c>
      <c r="M94" s="11">
        <f t="shared" si="8"/>
        <v>0</v>
      </c>
      <c r="N94" s="6">
        <f t="shared" si="11"/>
        <v>38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9</v>
      </c>
      <c r="E98" s="6">
        <v>115</v>
      </c>
      <c r="F98" s="6">
        <v>6</v>
      </c>
      <c r="G98" s="6">
        <v>92</v>
      </c>
      <c r="H98" s="6">
        <v>2</v>
      </c>
      <c r="I98" s="6">
        <v>24</v>
      </c>
      <c r="J98" s="6">
        <f t="shared" si="9"/>
        <v>8</v>
      </c>
      <c r="K98" s="11">
        <f t="shared" si="7"/>
        <v>-1</v>
      </c>
      <c r="L98" s="6">
        <f t="shared" si="10"/>
        <v>116</v>
      </c>
      <c r="M98" s="11">
        <f t="shared" si="8"/>
        <v>1</v>
      </c>
      <c r="N98" s="6">
        <f t="shared" si="11"/>
        <v>124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8</v>
      </c>
      <c r="E100" s="6">
        <v>48</v>
      </c>
      <c r="F100" s="6">
        <v>5</v>
      </c>
      <c r="G100" s="6">
        <v>39</v>
      </c>
      <c r="H100" s="6">
        <v>2</v>
      </c>
      <c r="I100" s="6">
        <v>10</v>
      </c>
      <c r="J100" s="6">
        <f t="shared" si="9"/>
        <v>7</v>
      </c>
      <c r="K100" s="11">
        <f t="shared" ref="K100:K120" si="12">J100-D100</f>
        <v>-1</v>
      </c>
      <c r="L100" s="6">
        <f t="shared" si="10"/>
        <v>49</v>
      </c>
      <c r="M100" s="11">
        <f t="shared" ref="M100:M120" si="13">L100-E100</f>
        <v>1</v>
      </c>
      <c r="N100" s="6">
        <f t="shared" si="11"/>
        <v>56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13</v>
      </c>
      <c r="E108" s="6">
        <v>68</v>
      </c>
      <c r="F108" s="6">
        <v>11</v>
      </c>
      <c r="G108" s="6">
        <v>65</v>
      </c>
      <c r="H108" s="6">
        <v>2</v>
      </c>
      <c r="I108" s="6">
        <v>3</v>
      </c>
      <c r="J108" s="6">
        <f t="shared" si="9"/>
        <v>13</v>
      </c>
      <c r="K108" s="11">
        <f t="shared" si="12"/>
        <v>0</v>
      </c>
      <c r="L108" s="6">
        <f t="shared" si="10"/>
        <v>68</v>
      </c>
      <c r="M108" s="11">
        <f t="shared" si="13"/>
        <v>0</v>
      </c>
      <c r="N108" s="6">
        <f t="shared" si="11"/>
        <v>81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3</v>
      </c>
      <c r="E109" s="6">
        <v>60</v>
      </c>
      <c r="F109" s="6">
        <v>3</v>
      </c>
      <c r="G109" s="6">
        <v>43</v>
      </c>
      <c r="H109" s="6">
        <v>0</v>
      </c>
      <c r="I109" s="6">
        <v>17</v>
      </c>
      <c r="J109" s="6">
        <f t="shared" si="9"/>
        <v>3</v>
      </c>
      <c r="K109" s="11">
        <f t="shared" si="12"/>
        <v>0</v>
      </c>
      <c r="L109" s="6">
        <f t="shared" si="10"/>
        <v>60</v>
      </c>
      <c r="M109" s="11">
        <f t="shared" si="13"/>
        <v>0</v>
      </c>
      <c r="N109" s="6">
        <f t="shared" si="11"/>
        <v>63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5</v>
      </c>
      <c r="E110" s="6">
        <v>45</v>
      </c>
      <c r="F110" s="6">
        <v>5</v>
      </c>
      <c r="G110" s="6">
        <v>41</v>
      </c>
      <c r="H110" s="6">
        <v>0</v>
      </c>
      <c r="I110" s="6">
        <v>4</v>
      </c>
      <c r="J110" s="6">
        <f t="shared" si="9"/>
        <v>5</v>
      </c>
      <c r="K110" s="11">
        <f t="shared" si="12"/>
        <v>0</v>
      </c>
      <c r="L110" s="6">
        <f t="shared" si="10"/>
        <v>45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5</v>
      </c>
      <c r="E111" s="6">
        <v>48</v>
      </c>
      <c r="F111" s="6">
        <v>1</v>
      </c>
      <c r="G111" s="6">
        <v>36</v>
      </c>
      <c r="H111" s="6">
        <v>2</v>
      </c>
      <c r="I111" s="6">
        <v>14</v>
      </c>
      <c r="J111" s="6">
        <f t="shared" si="9"/>
        <v>3</v>
      </c>
      <c r="K111" s="11">
        <f t="shared" si="12"/>
        <v>-2</v>
      </c>
      <c r="L111" s="6">
        <f t="shared" si="10"/>
        <v>50</v>
      </c>
      <c r="M111" s="11">
        <f t="shared" si="13"/>
        <v>2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5</v>
      </c>
      <c r="E115" s="6">
        <v>24</v>
      </c>
      <c r="F115" s="6">
        <v>5</v>
      </c>
      <c r="G115" s="6">
        <v>17</v>
      </c>
      <c r="H115" s="6">
        <v>0</v>
      </c>
      <c r="I115" s="6">
        <v>7</v>
      </c>
      <c r="J115" s="6">
        <f t="shared" si="9"/>
        <v>5</v>
      </c>
      <c r="K115" s="11">
        <f t="shared" si="12"/>
        <v>0</v>
      </c>
      <c r="L115" s="6">
        <f t="shared" si="10"/>
        <v>24</v>
      </c>
      <c r="M115" s="11">
        <f t="shared" si="13"/>
        <v>0</v>
      </c>
      <c r="N115" s="6">
        <f t="shared" si="11"/>
        <v>29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</v>
      </c>
      <c r="E116" s="6">
        <v>92</v>
      </c>
      <c r="F116" s="6">
        <v>4</v>
      </c>
      <c r="G116" s="6">
        <v>77</v>
      </c>
      <c r="H116" s="6">
        <v>0</v>
      </c>
      <c r="I116" s="6">
        <v>15</v>
      </c>
      <c r="J116" s="6">
        <f t="shared" si="9"/>
        <v>4</v>
      </c>
      <c r="K116" s="11">
        <f t="shared" si="12"/>
        <v>1</v>
      </c>
      <c r="L116" s="6">
        <f t="shared" si="10"/>
        <v>92</v>
      </c>
      <c r="M116" s="11">
        <f t="shared" si="13"/>
        <v>0</v>
      </c>
      <c r="N116" s="6">
        <f t="shared" si="11"/>
        <v>96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1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2</v>
      </c>
      <c r="E118" s="6">
        <v>46</v>
      </c>
      <c r="F118" s="6">
        <v>2</v>
      </c>
      <c r="G118" s="6">
        <v>43</v>
      </c>
      <c r="H118" s="6">
        <v>0</v>
      </c>
      <c r="I118" s="6">
        <v>3</v>
      </c>
      <c r="J118" s="6">
        <f t="shared" si="9"/>
        <v>2</v>
      </c>
      <c r="K118" s="11">
        <f t="shared" si="12"/>
        <v>0</v>
      </c>
      <c r="L118" s="6">
        <f t="shared" si="10"/>
        <v>46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1</v>
      </c>
      <c r="E119" s="6">
        <v>12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1</v>
      </c>
      <c r="L119" s="6">
        <f t="shared" si="10"/>
        <v>11</v>
      </c>
      <c r="M119" s="11">
        <f t="shared" si="13"/>
        <v>-1</v>
      </c>
      <c r="N119" s="6">
        <f t="shared" si="11"/>
        <v>13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196</v>
      </c>
      <c r="E120" s="6">
        <v>675</v>
      </c>
      <c r="F120" s="6">
        <v>11</v>
      </c>
      <c r="G120" s="6">
        <v>445</v>
      </c>
      <c r="H120" s="6">
        <v>237</v>
      </c>
      <c r="I120" s="6">
        <v>237</v>
      </c>
      <c r="J120" s="6">
        <f>+H120+F120</f>
        <v>248</v>
      </c>
      <c r="K120" s="11">
        <f t="shared" si="12"/>
        <v>52</v>
      </c>
      <c r="L120" s="6">
        <f t="shared" si="10"/>
        <v>682</v>
      </c>
      <c r="M120" s="11">
        <f t="shared" si="13"/>
        <v>7</v>
      </c>
      <c r="N120" s="6">
        <f t="shared" si="11"/>
        <v>930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888</v>
      </c>
      <c r="E121" s="10">
        <f>SUM(E4:E120)</f>
        <v>9704</v>
      </c>
      <c r="F121" s="10">
        <f>SUM(F4:F119)+F120</f>
        <v>499</v>
      </c>
      <c r="G121" s="10">
        <f>SUM(G4:G119)+G120</f>
        <v>7835</v>
      </c>
      <c r="H121" s="10">
        <f>SUM(H4:H119)+H120</f>
        <v>434</v>
      </c>
      <c r="I121" s="10">
        <f>SUM(I4:I119)+I120</f>
        <v>1921</v>
      </c>
      <c r="J121" s="10">
        <f>SUM(J4:J119)+J120</f>
        <v>933</v>
      </c>
      <c r="K121" s="13">
        <f t="shared" ref="K121:M121" si="14">SUM(K4:K119)+K120</f>
        <v>45</v>
      </c>
      <c r="L121" s="10">
        <f t="shared" si="14"/>
        <v>9756</v>
      </c>
      <c r="M121" s="13">
        <f t="shared" si="14"/>
        <v>52</v>
      </c>
      <c r="N121" s="10">
        <f>SUM(N4:N119)+N120</f>
        <v>10689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2020-05-19T06:18:40Z</dcterms:modified>
</cp:coreProperties>
</file>