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9B451DC-0DE6-43FF-A957-68E3A54EECB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<sst xmlns="http://schemas.openxmlformats.org/spreadsheetml/2006/main" count="250" uniqueCount="246">
  <si>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</si>
  <si>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</si>
  <si>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</si>
  <si>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</si>
  <si>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</si>
  <si>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</si>
  <si>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</si>
  <si>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</si>
  <si>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</si>
  <si>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</si>
  <si>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</si>
  <si>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</si>
  <si>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</si>
  <si>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</si>
  <si>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</si>
  <si>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</si>
  <si>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</si>
  <si>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</si>
  <si>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</si>
  <si>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</si>
  <si>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</si>
  <si>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</si>
  <si>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</si>
  <si>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</si>
  <si>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</si>
  <si>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</si>
  <si>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</si>
  <si>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</si>
  <si>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</si>
  <si>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</si>
  <si>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</si>
  <si>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</si>
  <si>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</si>
  <si>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</si>
  <si>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</si>
  <si>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</si>
  <si>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</si>
  <si>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</si>
  <si>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</si>
  <si>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</si>
  <si>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</si>
  <si>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</si>
  <si>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</si>
  <si>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</si>
  <si>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</si>
  <si>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</si>
  <si>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</si>
  <si>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</si>
  <si>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</si>
  <si>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</si>
  <si>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</si>
  <si>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</si>
  <si>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</si>
  <si>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</si>
  <si>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</si>
  <si>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</si>
  <si>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</si>
  <si>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</si>
  <si>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</si>
  <si>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</si>
  <si>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</si>
  <si>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</si>
  <si>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</si>
  <si>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</si>
  <si>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</si>
  <si>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</si>
  <si>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</si>
  <si>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</si>
  <si>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</si>
  <si>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</si>
  <si>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</si>
  <si>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</si>
  <si>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</si>
  <si>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</si>
  <si>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</si>
  <si>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</si>
  <si>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</si>
  <si>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</si>
  <si>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</si>
  <si>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</si>
  <si>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</si>
  <si>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</si>
  <si>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</si>
  <si>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</si>
  <si>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</si>
  <si>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</si>
  <si>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</si>
  <si>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</si>
  <si>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</si>
  <si>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</si>
  <si>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</si>
  <si>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</si>
  <si>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</si>
  <si>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</si>
  <si>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</si>
  <si>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</si>
  <si>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</si>
  <si>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</si>
  <si>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</si>
  <si>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</si>
  <si>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</si>
  <si>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</si>
  <si>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</si>
  <si>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</si>
  <si>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</si>
  <si>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</si>
  <si>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</si>
  <si>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</si>
  <si>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</si>
  <si>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</si>
  <si>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</si>
  <si>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</si>
  <si>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</si>
  <si>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</si>
  <si>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</si>
  <si>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</si>
  <si>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</si>
  <si>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</si>
  <si>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</si>
  <si>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</si>
  <si>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</si>
  <si>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</si>
  <si>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</si>
  <si>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</si>
  <si>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</si>
  <si>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</si>
  <si>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</si>
  <si>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</si>
  <si>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</si>
  <si>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</si>
  <si>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</si>
  <si>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</si>
  <si>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</si>
  <si>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</si>
  <si>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</si>
  <si>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</si>
  <si>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</si>
  <si>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</si>
  <si>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</si>
  <si>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</si>
  <si>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</si>
  <si>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</si>
  <si>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</si>
  <si>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</si>
  <si>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</si>
  <si>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</si>
  <si>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</si>
  <si>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</si>
  <si>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</si>
  <si>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</si>
  <si>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</si>
  <si>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</si>
  <si>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</si>
  <si>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</si>
  <si>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</si>
  <si>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</si>
  <si>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</si>
  <si>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</si>
  <si>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</si>
  <si>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</si>
  <si>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</si>
  <si>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</si>
  <si>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</si>
  <si>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</si>
  <si>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</si>
  <si>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</si>
  <si>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</si>
  <si>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</si>
  <si>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</si>
  <si>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</si>
  <si>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</si>
  <si>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</si>
  <si>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</si>
  <si>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</si>
  <si>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</si>
  <si>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</si>
  <si>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</si>
  <si>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</si>
  <si>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</si>
  <si>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</si>
  <si>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</si>
  <si>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</si>
  <si>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</si>
  <si>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</si>
  <si>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</si>
  <si>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</si>
  <si>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</si>
  <si>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</si>
  <si>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</si>
  <si>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</si>
  <si>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</si>
  <si>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</si>
  <si>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</si>
  <si>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</si>
  <si>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</si>
  <si>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</si>
  <si>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</si>
  <si>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</si>
  <si>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</si>
  <si>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</si>
  <si>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</si>
  <si>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</si>
  <si>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</si>
  <si>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</si>
  <si>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</si>
  <si>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</si>
  <si>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</si>
  <si>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</si>
  <si>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</si>
  <si>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</si>
  <si>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</si>
  <si>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</si>
  <si>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</si>
  <si>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</si>
  <si>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</si>
  <si>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</si>
  <si>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</si>
  <si>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</si>
  <si>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</si>
  <si>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</si>
  <si>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</si>
  <si>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</si>
  <si>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</si>
  <si>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</si>
  <si>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</si>
  <si>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</si>
  <si>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</si>
  <si>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</si>
  <si>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</si>
  <si>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</si>
  <si>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</si>
  <si>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</si>
  <si>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</si>
  <si>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</si>
  <si>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</si>
  <si>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</si>
  <si>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23-07-2020</t>
  </si>
  <si>
    <t>Numero casi di QUARANTENE/ISOLAMENTI CONCLUSI al 23-07-2020</t>
  </si>
  <si>
    <t>Isolamento/Qarantena al 24-07-2020</t>
  </si>
  <si>
    <t>Totale casi di QUARANTENE/ISOLAMENTI al 24-07-2020</t>
  </si>
  <si>
    <t>Numero casi di QUARANTENE IN CORSO al 24-07-2020</t>
  </si>
  <si>
    <t>Numero casi di QUARANTENE CONCLUSE al 24-07-2020</t>
  </si>
  <si>
    <t>Numero casi di ISOLAMENTI DOMICILIARI FIDUCIARI IN CORSO al 24-07-2020</t>
  </si>
  <si>
    <t>Numero casi di ISOLAMENTI DOMICILIARI FIDUCIARI CONCLUSI al 24-07-2020</t>
  </si>
  <si>
    <t>Numero casi di QUARANTENE/ISOLAMENTI IN CORSO al 24-07-2020</t>
  </si>
  <si>
    <t>Numero casi di QUARANTENE/ISOLAMENTI CONCLUSI al 24-07-2020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</si>
</sst>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23" sqref="J2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11</v>
      </c>
      <c r="G9" s="6">
        <v>112</v>
      </c>
      <c r="H9" s="6">
        <v>0</v>
      </c>
      <c r="I9" s="6">
        <v>19</v>
      </c>
      <c r="J9" s="6">
        <f t="shared" si="1"/>
        <v>11</v>
      </c>
      <c r="K9" s="11">
        <f t="shared" si="2"/>
        <v>-2</v>
      </c>
      <c r="L9" s="6">
        <f t="shared" si="3"/>
        <v>131</v>
      </c>
      <c r="M9" s="11">
        <f t="shared" si="0"/>
        <v>2</v>
      </c>
      <c r="N9" s="6">
        <f t="shared" si="4"/>
        <v>142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69</v>
      </c>
      <c r="E11" s="6">
        <v>2356</v>
      </c>
      <c r="F11" s="6">
        <v>31</v>
      </c>
      <c r="G11" s="6">
        <v>1992</v>
      </c>
      <c r="H11" s="6">
        <v>52</v>
      </c>
      <c r="I11" s="6">
        <v>367</v>
      </c>
      <c r="J11" s="6">
        <f t="shared" si="1"/>
        <v>83</v>
      </c>
      <c r="K11" s="11">
        <f t="shared" si="2"/>
        <v>14</v>
      </c>
      <c r="L11" s="6">
        <f t="shared" si="3"/>
        <v>2359</v>
      </c>
      <c r="M11" s="11">
        <f t="shared" si="0"/>
        <v>3</v>
      </c>
      <c r="N11" s="6">
        <f>L11+J11</f>
        <v>2442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56</v>
      </c>
      <c r="F13" s="6">
        <v>1</v>
      </c>
      <c r="G13" s="6">
        <v>44</v>
      </c>
      <c r="H13" s="6">
        <v>2</v>
      </c>
      <c r="I13" s="6">
        <v>12</v>
      </c>
      <c r="J13" s="6">
        <f>+H13+F13</f>
        <v>3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5</v>
      </c>
      <c r="E15" s="6">
        <v>39</v>
      </c>
      <c r="F15" s="6">
        <v>5</v>
      </c>
      <c r="G15" s="6">
        <v>32</v>
      </c>
      <c r="H15" s="6">
        <v>0</v>
      </c>
      <c r="I15" s="6">
        <v>7</v>
      </c>
      <c r="J15" s="6">
        <f t="shared" si="1"/>
        <v>5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44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</v>
      </c>
      <c r="E16" s="6">
        <v>398</v>
      </c>
      <c r="F16" s="6">
        <v>7</v>
      </c>
      <c r="G16" s="6">
        <v>316</v>
      </c>
      <c r="H16" s="6">
        <v>6</v>
      </c>
      <c r="I16" s="6">
        <v>82</v>
      </c>
      <c r="J16" s="6">
        <f t="shared" si="1"/>
        <v>13</v>
      </c>
      <c r="K16" s="11">
        <f t="shared" si="2"/>
        <v>1</v>
      </c>
      <c r="L16" s="6">
        <f t="shared" si="3"/>
        <v>398</v>
      </c>
      <c r="M16" s="11">
        <f t="shared" si="0"/>
        <v>0</v>
      </c>
      <c r="N16" s="6">
        <f>L16+J16</f>
        <v>411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86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0</v>
      </c>
      <c r="L20" s="6">
        <f t="shared" si="3"/>
        <v>86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4</v>
      </c>
      <c r="E22" s="15">
        <v>307</v>
      </c>
      <c r="F22" s="6">
        <v>3</v>
      </c>
      <c r="G22" s="6">
        <v>273</v>
      </c>
      <c r="H22" s="6">
        <v>2</v>
      </c>
      <c r="I22" s="6">
        <v>34</v>
      </c>
      <c r="J22" s="6">
        <f t="shared" si="1"/>
        <v>5</v>
      </c>
      <c r="K22" s="16">
        <f t="shared" si="2"/>
        <v>1</v>
      </c>
      <c r="L22" s="15">
        <f t="shared" si="3"/>
        <v>307</v>
      </c>
      <c r="M22" s="16">
        <f t="shared" si="0"/>
        <v>0</v>
      </c>
      <c r="N22" s="15">
        <f>L22+J22</f>
        <v>312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6</v>
      </c>
      <c r="E25" s="6">
        <v>84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0</v>
      </c>
      <c r="L25" s="6">
        <f t="shared" si="3"/>
        <v>84</v>
      </c>
      <c r="M25" s="11">
        <f t="shared" si="0"/>
        <v>0</v>
      </c>
      <c r="N25" s="6">
        <f t="shared" si="4"/>
        <v>90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</v>
      </c>
      <c r="E27" s="6">
        <v>36</v>
      </c>
      <c r="F27" s="6">
        <v>1</v>
      </c>
      <c r="G27" s="6">
        <v>28</v>
      </c>
      <c r="H27" s="6">
        <v>0</v>
      </c>
      <c r="I27" s="6">
        <v>8</v>
      </c>
      <c r="J27" s="6">
        <f t="shared" si="1"/>
        <v>1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37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19</v>
      </c>
      <c r="E29" s="15">
        <v>72</v>
      </c>
      <c r="F29" s="6">
        <v>19</v>
      </c>
      <c r="G29" s="6">
        <v>70</v>
      </c>
      <c r="H29" s="6">
        <v>0</v>
      </c>
      <c r="I29" s="6">
        <v>2</v>
      </c>
      <c r="J29" s="6">
        <f t="shared" si="1"/>
        <v>19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6</v>
      </c>
      <c r="E34" s="6">
        <v>70</v>
      </c>
      <c r="F34" s="6">
        <v>2</v>
      </c>
      <c r="G34" s="6">
        <v>52</v>
      </c>
      <c r="H34" s="6">
        <v>4</v>
      </c>
      <c r="I34" s="6">
        <v>18</v>
      </c>
      <c r="J34" s="6">
        <f t="shared" si="1"/>
        <v>6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61</v>
      </c>
      <c r="F41" s="6">
        <v>0</v>
      </c>
      <c r="G41" s="6">
        <v>25</v>
      </c>
      <c r="H41" s="6">
        <v>2</v>
      </c>
      <c r="I41" s="6">
        <v>36</v>
      </c>
      <c r="J41" s="6">
        <f t="shared" si="1"/>
        <v>2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63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6</v>
      </c>
      <c r="I42" s="6">
        <v>9</v>
      </c>
      <c r="J42" s="6">
        <f t="shared" si="1"/>
        <v>6</v>
      </c>
      <c r="K42" s="11">
        <f t="shared" si="5"/>
        <v>1</v>
      </c>
      <c r="L42" s="6">
        <f t="shared" si="3"/>
        <v>93</v>
      </c>
      <c r="M42" s="11">
        <f t="shared" si="6"/>
        <v>0</v>
      </c>
      <c r="N42" s="6">
        <f t="shared" si="4"/>
        <v>99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23</v>
      </c>
      <c r="E43" s="6">
        <v>450</v>
      </c>
      <c r="F43" s="6">
        <v>6</v>
      </c>
      <c r="G43" s="6">
        <v>379</v>
      </c>
      <c r="H43" s="6">
        <v>17</v>
      </c>
      <c r="I43" s="6">
        <v>72</v>
      </c>
      <c r="J43" s="6">
        <f t="shared" si="1"/>
        <v>23</v>
      </c>
      <c r="K43" s="11">
        <f t="shared" si="5"/>
        <v>0</v>
      </c>
      <c r="L43" s="6">
        <f t="shared" si="3"/>
        <v>451</v>
      </c>
      <c r="M43" s="11">
        <f t="shared" si="6"/>
        <v>1</v>
      </c>
      <c r="N43" s="6">
        <f t="shared" si="4"/>
        <v>474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10</v>
      </c>
      <c r="E44" s="6">
        <v>178</v>
      </c>
      <c r="F44" s="6">
        <v>3</v>
      </c>
      <c r="G44" s="6">
        <v>112</v>
      </c>
      <c r="H44" s="6">
        <v>7</v>
      </c>
      <c r="I44" s="6">
        <v>66</v>
      </c>
      <c r="J44" s="6">
        <f t="shared" si="1"/>
        <v>10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188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1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80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80</v>
      </c>
      <c r="M50" s="16">
        <f>L50-E50</f>
        <v>0</v>
      </c>
      <c r="N50" s="15">
        <f t="shared" si="4"/>
        <v>84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48</v>
      </c>
      <c r="E54" s="15">
        <v>575</v>
      </c>
      <c r="F54" s="6">
        <v>11</v>
      </c>
      <c r="G54" s="6">
        <v>340</v>
      </c>
      <c r="H54" s="6">
        <v>36</v>
      </c>
      <c r="I54" s="6">
        <v>236</v>
      </c>
      <c r="J54" s="6">
        <f t="shared" si="1"/>
        <v>47</v>
      </c>
      <c r="K54" s="16">
        <f t="shared" si="5"/>
        <v>-1</v>
      </c>
      <c r="L54" s="15">
        <f t="shared" si="3"/>
        <v>576</v>
      </c>
      <c r="M54" s="16">
        <f t="shared" si="6"/>
        <v>1</v>
      </c>
      <c r="N54" s="15">
        <f t="shared" si="4"/>
        <v>623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4</v>
      </c>
      <c r="E62" s="6">
        <v>88</v>
      </c>
      <c r="F62" s="6">
        <v>4</v>
      </c>
      <c r="G62" s="6">
        <v>72</v>
      </c>
      <c r="H62" s="6">
        <v>4</v>
      </c>
      <c r="I62" s="6">
        <v>16</v>
      </c>
      <c r="J62" s="6">
        <f t="shared" si="1"/>
        <v>8</v>
      </c>
      <c r="K62" s="11">
        <f t="shared" si="5"/>
        <v>4</v>
      </c>
      <c r="L62" s="6">
        <f t="shared" si="3"/>
        <v>88</v>
      </c>
      <c r="M62" s="11">
        <f t="shared" si="6"/>
        <v>0</v>
      </c>
      <c r="N62" s="6">
        <f t="shared" si="4"/>
        <v>96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111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0</v>
      </c>
      <c r="N63" s="6">
        <f t="shared" si="4"/>
        <v>112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270</v>
      </c>
      <c r="F64" s="6">
        <v>0</v>
      </c>
      <c r="G64" s="6">
        <v>244</v>
      </c>
      <c r="H64" s="6">
        <v>1</v>
      </c>
      <c r="I64" s="6">
        <v>26</v>
      </c>
      <c r="J64" s="6">
        <f t="shared" si="1"/>
        <v>1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271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-1</v>
      </c>
      <c r="L83" s="6">
        <f t="shared" si="10"/>
        <v>60</v>
      </c>
      <c r="M83" s="11">
        <f t="shared" si="8"/>
        <v>1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3</v>
      </c>
      <c r="I88" s="6">
        <v>21</v>
      </c>
      <c r="J88" s="6">
        <f t="shared" si="9"/>
        <v>3</v>
      </c>
      <c r="K88" s="11">
        <f t="shared" si="7"/>
        <v>3</v>
      </c>
      <c r="L88" s="6">
        <f t="shared" si="10"/>
        <v>54</v>
      </c>
      <c r="M88" s="11">
        <f t="shared" si="8"/>
        <v>0</v>
      </c>
      <c r="N88" s="6">
        <f t="shared" si="11"/>
        <v>57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28</v>
      </c>
      <c r="F89" s="6">
        <v>0</v>
      </c>
      <c r="G89" s="6">
        <v>13</v>
      </c>
      <c r="H89" s="6">
        <v>3</v>
      </c>
      <c r="I89" s="6">
        <v>15</v>
      </c>
      <c r="J89" s="6">
        <f t="shared" si="9"/>
        <v>3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2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1</v>
      </c>
      <c r="I96" s="6">
        <v>5</v>
      </c>
      <c r="J96" s="6">
        <f t="shared" si="9"/>
        <v>1</v>
      </c>
      <c r="K96" s="11">
        <f t="shared" si="7"/>
        <v>-1</v>
      </c>
      <c r="L96" s="6">
        <f t="shared" si="10"/>
        <v>6</v>
      </c>
      <c r="M96" s="11">
        <f t="shared" si="8"/>
        <v>2</v>
      </c>
      <c r="N96" s="6">
        <f t="shared" si="11"/>
        <v>7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</v>
      </c>
      <c r="E98" s="6">
        <v>130</v>
      </c>
      <c r="F98" s="6">
        <v>0</v>
      </c>
      <c r="G98" s="6">
        <v>101</v>
      </c>
      <c r="H98" s="6">
        <v>2</v>
      </c>
      <c r="I98" s="6">
        <v>29</v>
      </c>
      <c r="J98" s="6">
        <f t="shared" si="9"/>
        <v>2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132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41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56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56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3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104</v>
      </c>
      <c r="F116" s="6">
        <v>1</v>
      </c>
      <c r="G116" s="6">
        <v>85</v>
      </c>
      <c r="H116" s="6">
        <v>0</v>
      </c>
      <c r="I116" s="6">
        <v>20</v>
      </c>
      <c r="J116" s="6">
        <f t="shared" si="9"/>
        <v>1</v>
      </c>
      <c r="K116" s="11">
        <f t="shared" si="12"/>
        <v>-1</v>
      </c>
      <c r="L116" s="6">
        <f t="shared" si="10"/>
        <v>105</v>
      </c>
      <c r="M116" s="11">
        <f t="shared" si="13"/>
        <v>1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84</v>
      </c>
      <c r="E120" s="6">
        <v>1171</v>
      </c>
      <c r="F120" s="6">
        <v>35</v>
      </c>
      <c r="G120" s="6">
        <v>567</v>
      </c>
      <c r="H120" s="6">
        <v>64</v>
      </c>
      <c r="I120" s="6">
        <v>606</v>
      </c>
      <c r="J120" s="6">
        <f>+H120+F120</f>
        <v>99</v>
      </c>
      <c r="K120" s="11">
        <f t="shared" si="12"/>
        <v>15</v>
      </c>
      <c r="L120" s="6">
        <f t="shared" si="10"/>
        <v>1173</v>
      </c>
      <c r="M120" s="11">
        <f t="shared" si="13"/>
        <v>2</v>
      </c>
      <c r="N120" s="6">
        <f t="shared" si="11"/>
        <v>1272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427</v>
      </c>
      <c r="E121" s="10">
        <f>SUM(E4:E120)</f>
        <v>11610</v>
      </c>
      <c r="F121" s="10">
        <f>SUM(F4:F119)+F120</f>
        <v>177</v>
      </c>
      <c r="G121" s="10">
        <f>SUM(G4:G119)+G120</f>
        <v>8804</v>
      </c>
      <c r="H121" s="10">
        <f>SUM(H4:H119)+H120</f>
        <v>287</v>
      </c>
      <c r="I121" s="10">
        <f>SUM(I4:I119)+I120</f>
        <v>2819</v>
      </c>
      <c r="J121" s="10">
        <f>SUM(J4:J119)+J120</f>
        <v>464</v>
      </c>
      <c r="K121" s="13">
        <f t="shared" ref="K121:M121" si="14">SUM(K4:K119)+K120</f>
        <v>37</v>
      </c>
      <c r="L121" s="10">
        <f t="shared" si="14"/>
        <v>11623</v>
      </c>
      <c r="M121" s="13">
        <f t="shared" si="14"/>
        <v>13</v>
      </c>
      <c r="N121" s="10">
        <f>SUM(N4:N119)+N120</f>
        <v>12087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2020-07-24T13:50:47Z</dcterms:modified>
</cp:coreProperties>
</file>