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<sst xmlns="http://schemas.openxmlformats.org/spreadsheetml/2006/main" count="250" uniqueCount="246">
  <si>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</si>
  <si>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</si>
  <si>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</si>
  <si>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</si>
  <si>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</si>
  <si>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</si>
  <si>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</si>
  <si>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</si>
  <si>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</si>
  <si>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</si>
  <si>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</si>
  <si>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</si>
  <si>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</si>
  <si>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</si>
  <si>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</si>
  <si>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</si>
  <si>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</si>
  <si>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</si>
  <si>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</si>
  <si>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</si>
  <si>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</si>
  <si>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</si>
  <si>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</si>
  <si>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</si>
  <si>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</si>
  <si>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</si>
  <si>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</si>
  <si>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</si>
  <si>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</si>
  <si>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</si>
  <si>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</si>
  <si>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</si>
  <si>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</si>
  <si>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</si>
  <si>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</si>
  <si>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</si>
  <si>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</si>
  <si>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</si>
  <si>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</si>
  <si>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</si>
  <si>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</si>
  <si>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</si>
  <si>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</si>
  <si>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</si>
  <si>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</si>
  <si>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</si>
  <si>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</si>
  <si>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</si>
  <si>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</si>
  <si>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</si>
  <si>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</si>
  <si>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</si>
  <si>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</si>
  <si>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</si>
  <si>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</si>
  <si>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</si>
  <si>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</si>
  <si>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</si>
  <si>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</si>
  <si>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</si>
  <si>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</si>
  <si>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</si>
  <si>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</si>
  <si>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</si>
  <si>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</si>
  <si>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</si>
  <si>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</si>
  <si>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</si>
  <si>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</si>
  <si>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</si>
  <si>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</si>
  <si>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</si>
  <si>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</si>
  <si>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</si>
  <si>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</si>
  <si>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</si>
  <si>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</si>
  <si>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</si>
  <si>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</si>
  <si>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</si>
  <si>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</si>
  <si>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</si>
  <si>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</si>
  <si>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</si>
  <si>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</si>
  <si>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</si>
  <si>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</si>
  <si>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</si>
  <si>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</si>
  <si>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</si>
  <si>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</si>
  <si>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</si>
  <si>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</si>
  <si>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</si>
  <si>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</si>
  <si>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</si>
  <si>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</si>
  <si>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</si>
  <si>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</si>
  <si>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</si>
  <si>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</si>
  <si>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</si>
  <si>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</si>
  <si>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</si>
  <si>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</si>
  <si>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</si>
  <si>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</si>
  <si>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</si>
  <si>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</si>
  <si>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</si>
  <si>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</si>
  <si>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</si>
  <si>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</si>
  <si>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</si>
  <si>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</si>
  <si>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</si>
  <si>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</si>
  <si>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</si>
  <si>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</si>
  <si>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</si>
  <si>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</si>
  <si>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</si>
  <si>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</si>
  <si>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</si>
  <si>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</si>
  <si>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</si>
  <si>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</si>
  <si>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</si>
  <si>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</si>
  <si>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</si>
  <si>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</si>
  <si>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</si>
  <si>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</si>
  <si>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</si>
  <si>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</si>
  <si>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</si>
  <si>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</si>
  <si>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</si>
  <si>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</si>
  <si>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</si>
  <si>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</si>
  <si>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</si>
  <si>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</si>
  <si>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</si>
  <si>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</si>
  <si>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</si>
  <si>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</si>
  <si>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</si>
  <si>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</si>
  <si>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</si>
  <si>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</si>
  <si>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</si>
  <si>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</si>
  <si>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</si>
  <si>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</si>
  <si>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</si>
  <si>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</si>
  <si>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</si>
  <si>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</si>
  <si>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</si>
  <si>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</si>
  <si>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</si>
  <si>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</si>
  <si>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</si>
  <si>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</si>
  <si>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</si>
  <si>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</si>
  <si>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</si>
  <si>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</si>
  <si>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</si>
  <si>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</si>
  <si>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</si>
  <si>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</si>
  <si>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</si>
  <si>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</si>
  <si>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</si>
  <si>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</si>
  <si>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</si>
  <si>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</si>
  <si>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</si>
  <si>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</si>
  <si>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</si>
  <si>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</si>
  <si>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</si>
  <si>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</si>
  <si>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</si>
  <si>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</si>
  <si>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</si>
  <si>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</si>
  <si>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</si>
  <si>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</si>
  <si>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</si>
  <si>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</si>
  <si>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</si>
  <si>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</si>
  <si>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</si>
  <si>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</si>
  <si>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</si>
  <si>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</si>
  <si>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</si>
  <si>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</si>
  <si>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</si>
  <si>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</si>
  <si>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</si>
  <si>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</si>
  <si>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</si>
  <si>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</si>
  <si>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</si>
  <si>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</si>
  <si>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</si>
  <si>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</si>
  <si>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</si>
  <si>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</si>
  <si>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</si>
  <si>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</si>
  <si>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</si>
  <si>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</si>
  <si>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</si>
  <si>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</si>
  <si>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</si>
  <si>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</si>
  <si>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</si>
  <si>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</si>
  <si>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</si>
  <si>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</si>
  <si>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</si>
  <si>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</si>
  <si>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</si>
  <si>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</si>
  <si>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</si>
  <si>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</si>
  <si>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</si>
  <si>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</si>
  <si>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</si>
  <si>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</si>
  <si>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</si>
  <si>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26-06-2020</t>
  </si>
  <si>
    <t>Numero casi di QUARANTENE/ISOLAMENTI CONCLUSI al 26-06-2020</t>
  </si>
  <si>
    <t>Isolamento/Qarantena al 27-06-2020</t>
  </si>
  <si>
    <t>Totale casi di QUARANTENE/ISOLAMENTI  27-06-2020</t>
  </si>
  <si>
    <t>Numero casi di QUARANTENE IN CORSO al 27-06-2020</t>
  </si>
  <si>
    <t>Numero casi di QUARANTENE CONCLUSE al 27-06-2020</t>
  </si>
  <si>
    <t>Numero casi di ISOLAMENTI DOMICILIARI FIDUCIARI IN CORSO al 27-06-2020</t>
  </si>
  <si>
    <t>Numero casi di ISOLAMENTI DOMICILIARI FIDUCIARI CONCLUSI  al 27-06-2020</t>
  </si>
  <si>
    <t>Numero casi di QUARANTENE/ISOLAMENTI IN CORSO al 27-06-2020</t>
  </si>
  <si>
    <t>Numero casi di QUARANTENE/ISOLAMENTI CONCLUSI al 27-06-2020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</si>
</sst>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555</v>
      </c>
      <c r="F7" s="6">
        <v>2</v>
      </c>
      <c r="G7" s="6">
        <v>477</v>
      </c>
      <c r="H7" s="6">
        <v>3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556</v>
      </c>
      <c r="M7" s="11">
        <f>L7-E7</f>
        <v>1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1</v>
      </c>
      <c r="G8" s="6">
        <v>10</v>
      </c>
      <c r="H8" s="6">
        <v>0</v>
      </c>
      <c r="I8" s="6">
        <v>3</v>
      </c>
      <c r="J8" s="6">
        <f t="shared" si="1"/>
        <v>1</v>
      </c>
      <c r="K8" s="11">
        <f t="shared" si="2"/>
        <v>-7</v>
      </c>
      <c r="L8" s="6">
        <f t="shared" si="3"/>
        <v>13</v>
      </c>
      <c r="M8" s="11">
        <f t="shared" si="0"/>
        <v>7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46</v>
      </c>
      <c r="E11" s="6">
        <v>2260</v>
      </c>
      <c r="F11" s="6">
        <v>32</v>
      </c>
      <c r="G11" s="6">
        <v>1953</v>
      </c>
      <c r="H11" s="6">
        <v>17</v>
      </c>
      <c r="I11" s="6">
        <v>311</v>
      </c>
      <c r="J11" s="6">
        <f t="shared" si="1"/>
        <v>49</v>
      </c>
      <c r="K11" s="11">
        <f t="shared" si="2"/>
        <v>3</v>
      </c>
      <c r="L11" s="6">
        <f t="shared" si="3"/>
        <v>2264</v>
      </c>
      <c r="M11" s="11">
        <f t="shared" si="0"/>
        <v>4</v>
      </c>
      <c r="N11" s="6">
        <f>L11+J11</f>
        <v>2313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1</v>
      </c>
      <c r="I13" s="6">
        <v>10</v>
      </c>
      <c r="J13" s="6">
        <f t="shared" si="1"/>
        <v>1</v>
      </c>
      <c r="K13" s="11">
        <f t="shared" si="2"/>
        <v>1</v>
      </c>
      <c r="L13" s="6">
        <f t="shared" si="3"/>
        <v>54</v>
      </c>
      <c r="M13" s="11">
        <f t="shared" si="0"/>
        <v>0</v>
      </c>
      <c r="N13" s="6">
        <f t="shared" si="4"/>
        <v>55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3</v>
      </c>
      <c r="E14" s="6">
        <v>453</v>
      </c>
      <c r="F14" s="6">
        <v>1</v>
      </c>
      <c r="G14" s="6">
        <v>334</v>
      </c>
      <c r="H14" s="6">
        <v>6</v>
      </c>
      <c r="I14" s="6">
        <v>119</v>
      </c>
      <c r="J14" s="6">
        <f t="shared" si="1"/>
        <v>7</v>
      </c>
      <c r="K14" s="11">
        <f t="shared" si="2"/>
        <v>4</v>
      </c>
      <c r="L14" s="6">
        <f t="shared" si="3"/>
        <v>453</v>
      </c>
      <c r="M14" s="11">
        <f>L14-E14</f>
        <v>0</v>
      </c>
      <c r="N14" s="6">
        <f t="shared" si="4"/>
        <v>460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6</v>
      </c>
      <c r="E16" s="6">
        <v>381</v>
      </c>
      <c r="F16" s="6">
        <v>5</v>
      </c>
      <c r="G16" s="6">
        <v>310</v>
      </c>
      <c r="H16" s="6">
        <v>6</v>
      </c>
      <c r="I16" s="6">
        <v>71</v>
      </c>
      <c r="J16" s="6">
        <f t="shared" si="1"/>
        <v>11</v>
      </c>
      <c r="K16" s="11">
        <f t="shared" si="2"/>
        <v>5</v>
      </c>
      <c r="L16" s="6">
        <f t="shared" si="3"/>
        <v>381</v>
      </c>
      <c r="M16" s="11">
        <f t="shared" si="0"/>
        <v>0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106</v>
      </c>
      <c r="F18" s="6">
        <v>0</v>
      </c>
      <c r="G18" s="6">
        <v>70</v>
      </c>
      <c r="H18" s="6">
        <v>3</v>
      </c>
      <c r="I18" s="6">
        <v>37</v>
      </c>
      <c r="J18" s="6">
        <f t="shared" si="1"/>
        <v>3</v>
      </c>
      <c r="K18" s="11">
        <f t="shared" si="2"/>
        <v>1</v>
      </c>
      <c r="L18" s="6">
        <f t="shared" si="3"/>
        <v>107</v>
      </c>
      <c r="M18" s="11">
        <f t="shared" si="0"/>
        <v>1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1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4</v>
      </c>
      <c r="E26" s="6">
        <v>46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-4</v>
      </c>
      <c r="L26" s="6">
        <f t="shared" si="3"/>
        <v>50</v>
      </c>
      <c r="M26" s="11">
        <f t="shared" si="0"/>
        <v>4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4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1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69</v>
      </c>
      <c r="F34" s="6">
        <v>1</v>
      </c>
      <c r="G34" s="6">
        <v>51</v>
      </c>
      <c r="H34" s="6">
        <v>0</v>
      </c>
      <c r="I34" s="6">
        <v>18</v>
      </c>
      <c r="J34" s="6">
        <f t="shared" si="1"/>
        <v>1</v>
      </c>
      <c r="K34" s="11">
        <f t="shared" si="2"/>
        <v>0</v>
      </c>
      <c r="L34" s="6">
        <f t="shared" si="3"/>
        <v>69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1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-1</v>
      </c>
      <c r="L41" s="6">
        <f t="shared" si="3"/>
        <v>60</v>
      </c>
      <c r="M41" s="11">
        <f t="shared" si="6"/>
        <v>1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19</v>
      </c>
      <c r="E43" s="6">
        <v>427</v>
      </c>
      <c r="F43" s="6">
        <v>13</v>
      </c>
      <c r="G43" s="6">
        <v>368</v>
      </c>
      <c r="H43" s="6">
        <v>2</v>
      </c>
      <c r="I43" s="6">
        <v>63</v>
      </c>
      <c r="J43" s="6">
        <f t="shared" si="1"/>
        <v>15</v>
      </c>
      <c r="K43" s="11">
        <f t="shared" si="5"/>
        <v>-4</v>
      </c>
      <c r="L43" s="6">
        <f t="shared" si="3"/>
        <v>431</v>
      </c>
      <c r="M43" s="11">
        <f t="shared" si="6"/>
        <v>4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0</v>
      </c>
      <c r="G44" s="6">
        <v>112</v>
      </c>
      <c r="H44" s="6">
        <v>2</v>
      </c>
      <c r="I44" s="6">
        <v>62</v>
      </c>
      <c r="J44" s="6">
        <f t="shared" si="1"/>
        <v>2</v>
      </c>
      <c r="K44" s="11">
        <f t="shared" si="5"/>
        <v>-1</v>
      </c>
      <c r="L44" s="6">
        <f t="shared" si="3"/>
        <v>174</v>
      </c>
      <c r="M44" s="11">
        <f t="shared" si="6"/>
        <v>1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16</v>
      </c>
      <c r="E54" s="15">
        <v>536</v>
      </c>
      <c r="F54" s="6">
        <v>12</v>
      </c>
      <c r="G54" s="6">
        <v>324</v>
      </c>
      <c r="H54" s="6">
        <v>7</v>
      </c>
      <c r="I54" s="6">
        <v>212</v>
      </c>
      <c r="J54" s="6">
        <f t="shared" si="1"/>
        <v>19</v>
      </c>
      <c r="K54" s="16">
        <f t="shared" si="5"/>
        <v>3</v>
      </c>
      <c r="L54" s="15">
        <f t="shared" si="3"/>
        <v>536</v>
      </c>
      <c r="M54" s="16">
        <f t="shared" si="6"/>
        <v>0</v>
      </c>
      <c r="N54" s="15">
        <f t="shared" si="4"/>
        <v>555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36</v>
      </c>
      <c r="F58" s="6">
        <v>0</v>
      </c>
      <c r="G58" s="6">
        <v>19</v>
      </c>
      <c r="H58" s="6">
        <v>1</v>
      </c>
      <c r="I58" s="6">
        <v>17</v>
      </c>
      <c r="J58" s="6">
        <f t="shared" si="1"/>
        <v>1</v>
      </c>
      <c r="K58" s="11">
        <f t="shared" si="5"/>
        <v>0</v>
      </c>
      <c r="L58" s="6">
        <f t="shared" si="3"/>
        <v>36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267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-1</v>
      </c>
      <c r="L64" s="6">
        <f t="shared" si="3"/>
        <v>268</v>
      </c>
      <c r="M64" s="11">
        <f t="shared" si="6"/>
        <v>1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1</v>
      </c>
      <c r="G67" s="6">
        <v>1</v>
      </c>
      <c r="H67" s="6">
        <v>0</v>
      </c>
      <c r="I67" s="6">
        <v>6</v>
      </c>
      <c r="J67" s="6">
        <f t="shared" si="1"/>
        <v>1</v>
      </c>
      <c r="K67" s="11">
        <f t="shared" si="5"/>
        <v>-1</v>
      </c>
      <c r="L67" s="6">
        <f t="shared" si="3"/>
        <v>7</v>
      </c>
      <c r="M67" s="11">
        <f t="shared" si="6"/>
        <v>1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1</v>
      </c>
      <c r="I74" s="6">
        <v>13</v>
      </c>
      <c r="J74" s="6">
        <f t="shared" si="9"/>
        <v>1</v>
      </c>
      <c r="K74" s="11">
        <f t="shared" si="7"/>
        <v>1</v>
      </c>
      <c r="L74" s="6">
        <f t="shared" si="10"/>
        <v>21</v>
      </c>
      <c r="M74" s="11">
        <f t="shared" si="8"/>
        <v>0</v>
      </c>
      <c r="N74" s="6">
        <f t="shared" si="11"/>
        <v>22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-1</v>
      </c>
      <c r="L75" s="6">
        <f t="shared" si="10"/>
        <v>140</v>
      </c>
      <c r="M75" s="11">
        <f t="shared" si="8"/>
        <v>1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62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-1</v>
      </c>
      <c r="L79" s="6">
        <f t="shared" si="10"/>
        <v>63</v>
      </c>
      <c r="M79" s="11">
        <f t="shared" si="8"/>
        <v>1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1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1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118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53</v>
      </c>
      <c r="F88" s="6">
        <v>0</v>
      </c>
      <c r="G88" s="6">
        <v>33</v>
      </c>
      <c r="H88" s="6">
        <v>1</v>
      </c>
      <c r="I88" s="6">
        <v>20</v>
      </c>
      <c r="J88" s="6">
        <f t="shared" si="9"/>
        <v>1</v>
      </c>
      <c r="K88" s="11">
        <f t="shared" si="7"/>
        <v>0</v>
      </c>
      <c r="L88" s="6">
        <f t="shared" si="10"/>
        <v>53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2</v>
      </c>
      <c r="I89" s="6">
        <v>10</v>
      </c>
      <c r="J89" s="6">
        <f t="shared" si="9"/>
        <v>2</v>
      </c>
      <c r="K89" s="11">
        <f t="shared" si="7"/>
        <v>1</v>
      </c>
      <c r="L89" s="6">
        <f t="shared" si="10"/>
        <v>23</v>
      </c>
      <c r="M89" s="11">
        <f t="shared" si="8"/>
        <v>0</v>
      </c>
      <c r="N89" s="6">
        <f t="shared" si="11"/>
        <v>25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44</v>
      </c>
      <c r="F94" s="6">
        <v>1</v>
      </c>
      <c r="G94" s="6">
        <v>27</v>
      </c>
      <c r="H94" s="6">
        <v>1</v>
      </c>
      <c r="I94" s="6">
        <v>17</v>
      </c>
      <c r="J94" s="6">
        <f t="shared" si="9"/>
        <v>2</v>
      </c>
      <c r="K94" s="11">
        <f t="shared" si="7"/>
        <v>1</v>
      </c>
      <c r="L94" s="6">
        <f t="shared" si="10"/>
        <v>44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102</v>
      </c>
      <c r="H98" s="6">
        <v>1</v>
      </c>
      <c r="I98" s="6">
        <v>27</v>
      </c>
      <c r="J98" s="6">
        <f t="shared" si="9"/>
        <v>1</v>
      </c>
      <c r="K98" s="11">
        <f t="shared" si="7"/>
        <v>-1</v>
      </c>
      <c r="L98" s="6">
        <f t="shared" si="10"/>
        <v>129</v>
      </c>
      <c r="M98" s="11">
        <f t="shared" si="8"/>
        <v>1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96</v>
      </c>
      <c r="E120" s="6">
        <v>1003</v>
      </c>
      <c r="F120" s="6">
        <v>67</v>
      </c>
      <c r="G120" s="6">
        <v>483</v>
      </c>
      <c r="H120" s="6">
        <v>44</v>
      </c>
      <c r="I120" s="6">
        <v>525</v>
      </c>
      <c r="J120" s="6">
        <f>+H120+F120</f>
        <v>111</v>
      </c>
      <c r="K120" s="11">
        <f t="shared" si="12"/>
        <v>15</v>
      </c>
      <c r="L120" s="6">
        <f t="shared" si="10"/>
        <v>1008</v>
      </c>
      <c r="M120" s="11">
        <f t="shared" si="13"/>
        <v>5</v>
      </c>
      <c r="N120" s="6">
        <f t="shared" si="11"/>
        <v>1119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286</v>
      </c>
      <c r="E121" s="10">
        <f>SUM(E4:E120)</f>
        <v>11049</v>
      </c>
      <c r="F121" s="10">
        <f>SUM(F4:F119)+F120</f>
        <v>179</v>
      </c>
      <c r="G121" s="10">
        <f>SUM(G4:G119)+G120</f>
        <v>8576</v>
      </c>
      <c r="H121" s="10">
        <f>SUM(H4:H119)+H120</f>
        <v>125</v>
      </c>
      <c r="I121" s="10">
        <f>SUM(I4:I119)+I120</f>
        <v>2506</v>
      </c>
      <c r="J121" s="10">
        <f>SUM(J4:J119)+J120</f>
        <v>304</v>
      </c>
      <c r="K121" s="13">
        <f t="shared" ref="K121:M121" si="14">SUM(K4:K119)+K120</f>
        <v>18</v>
      </c>
      <c r="L121" s="10">
        <f t="shared" si="14"/>
        <v>11082</v>
      </c>
      <c r="M121" s="13">
        <f t="shared" si="14"/>
        <v>33</v>
      </c>
      <c r="N121" s="10">
        <f>SUM(N4:N119)+N120</f>
        <v>11386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2020-06-27T08:25:55Z</dcterms:modified>
</cp:coreProperties>
</file>