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9A582DD-F7AC-423E-9FFB-AEC99286B0E2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<sst xmlns="http://schemas.openxmlformats.org/spreadsheetml/2006/main" count="250" uniqueCount="246">
  <si>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</si>
  <si>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</si>
  <si>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</si>
  <si>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</si>
  <si>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</si>
  <si>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</si>
  <si>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</si>
  <si>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</si>
  <si>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</si>
  <si>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</si>
  <si>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</si>
  <si>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</si>
  <si>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</si>
  <si>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</si>
  <si>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</si>
  <si>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</si>
  <si>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</si>
  <si>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</si>
  <si>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</si>
  <si>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</si>
  <si>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</si>
  <si>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</si>
  <si>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</si>
  <si>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</si>
  <si>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</si>
  <si>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</si>
  <si>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</si>
  <si>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</si>
  <si>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</si>
  <si>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</si>
  <si>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</si>
  <si>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</si>
  <si>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</si>
  <si>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</si>
  <si>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</si>
  <si>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</si>
  <si>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</si>
  <si>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</si>
  <si>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</si>
  <si>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</si>
  <si>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</si>
  <si>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</si>
  <si>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</si>
  <si>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</si>
  <si>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</si>
  <si>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</si>
  <si>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</si>
  <si>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</si>
  <si>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</si>
  <si>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</si>
  <si>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</si>
  <si>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</si>
  <si>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</si>
  <si>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</si>
  <si>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</si>
  <si>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</si>
  <si>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</si>
  <si>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</si>
  <si>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</si>
  <si>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</si>
  <si>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</si>
  <si>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</si>
  <si>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</si>
  <si>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</si>
  <si>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</si>
  <si>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</si>
  <si>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</si>
  <si>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</si>
  <si>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</si>
  <si>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</si>
  <si>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</si>
  <si>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</si>
  <si>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</si>
  <si>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</si>
  <si>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</si>
  <si>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</si>
  <si>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</si>
  <si>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</si>
  <si>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</si>
  <si>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</si>
  <si>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</si>
  <si>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</si>
  <si>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</si>
  <si>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</si>
  <si>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</si>
  <si>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</si>
  <si>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</si>
  <si>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</si>
  <si>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</si>
  <si>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</si>
  <si>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</si>
  <si>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</si>
  <si>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</si>
  <si>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</si>
  <si>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</si>
  <si>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</si>
  <si>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</si>
  <si>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</si>
  <si>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</si>
  <si>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</si>
  <si>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</si>
  <si>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</si>
  <si>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</si>
  <si>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</si>
  <si>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</si>
  <si>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</si>
  <si>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</si>
  <si>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</si>
  <si>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</si>
  <si>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</si>
  <si>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</si>
  <si>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</si>
  <si>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</si>
  <si>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</si>
  <si>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</si>
  <si>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</si>
  <si>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</si>
  <si>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</si>
  <si>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</si>
  <si>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</si>
  <si>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</si>
  <si>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</si>
  <si>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</si>
  <si>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</si>
  <si>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</si>
  <si>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</si>
  <si>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</si>
  <si>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</si>
  <si>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</si>
  <si>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</si>
  <si>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</si>
  <si>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</si>
  <si>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</si>
  <si>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</si>
  <si>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</si>
  <si>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</si>
  <si>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</si>
  <si>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</si>
  <si>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</si>
  <si>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</si>
  <si>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</si>
  <si>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</si>
  <si>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</si>
  <si>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</si>
  <si>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</si>
  <si>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</si>
  <si>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</si>
  <si>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</si>
  <si>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</si>
  <si>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</si>
  <si>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</si>
  <si>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</si>
  <si>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</si>
  <si>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</si>
  <si>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</si>
  <si>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</si>
  <si>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</si>
  <si>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</si>
  <si>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</si>
  <si>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</si>
  <si>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</si>
  <si>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</si>
  <si>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</si>
  <si>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</si>
  <si>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</si>
  <si>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</si>
  <si>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</si>
  <si>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</si>
  <si>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</si>
  <si>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</si>
  <si>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</si>
  <si>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</si>
  <si>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</si>
  <si>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</si>
  <si>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</si>
  <si>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</si>
  <si>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</si>
  <si>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</si>
  <si>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</si>
  <si>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</si>
  <si>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</si>
  <si>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</si>
  <si>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</si>
  <si>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</si>
  <si>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</si>
  <si>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</si>
  <si>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</si>
  <si>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</si>
  <si>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</si>
  <si>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</si>
  <si>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</si>
  <si>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</si>
  <si>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</si>
  <si>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</si>
  <si>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</si>
  <si>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</si>
  <si>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</si>
  <si>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</si>
  <si>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</si>
  <si>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</si>
  <si>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</si>
  <si>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</si>
  <si>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</si>
  <si>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</si>
  <si>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</si>
  <si>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</si>
  <si>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</si>
  <si>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</si>
  <si>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</si>
  <si>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</si>
  <si>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</si>
  <si>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</si>
  <si>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</si>
  <si>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</si>
  <si>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</si>
  <si>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</si>
  <si>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</si>
  <si>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</si>
  <si>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</si>
  <si>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</si>
  <si>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</si>
  <si>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</si>
  <si>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</si>
  <si>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</si>
  <si>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</si>
  <si>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</si>
  <si>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</si>
  <si>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</si>
  <si>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</si>
  <si>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</si>
  <si>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</si>
  <si>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</si>
  <si>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</si>
  <si>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</si>
  <si>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</si>
  <si>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</si>
  <si>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10-06-2020</t>
  </si>
  <si>
    <t>Numero casi di QUARANTENE/ISOLAMENTI CONCLUSI al 10-06-2020</t>
  </si>
  <si>
    <t>Isolamento/Qarantena al 11-06-2020</t>
  </si>
  <si>
    <t>Totale casi di QUARANTENE/ISOLAMENTI al 11-06-2020</t>
  </si>
  <si>
    <t>Numero casi di QUARANTENE IN CORSO al 11-06-2020</t>
  </si>
  <si>
    <t>Numero casi di QUARANTENE CONCLUSE al 11-06-2020</t>
  </si>
  <si>
    <t>Numero casi di ISOLAMENTI DOMICILIARI FIDUCIARI IN CORSO al 11-06-2020</t>
  </si>
  <si>
    <t>Numero casi di ISOLAMENTI DOMICILIARI FIDUCIARI CONCLUSI  al 11-06-2020</t>
  </si>
  <si>
    <t>Numero casi di QUARANTENE/ISOLAMENTI IN CORSO al 11-06-2020</t>
  </si>
  <si>
    <t>Numero casi di QUARANTENE/ISOLAMENTI CONCLUSI al 11-06-2020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</si>
</sst>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N3" sqref="N3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545</v>
      </c>
      <c r="F7" s="6">
        <v>5</v>
      </c>
      <c r="G7" s="6">
        <v>468</v>
      </c>
      <c r="H7" s="6">
        <v>3</v>
      </c>
      <c r="I7" s="6">
        <v>77</v>
      </c>
      <c r="J7" s="6">
        <f t="shared" si="1"/>
        <v>8</v>
      </c>
      <c r="K7" s="11">
        <f>J7-D7</f>
        <v>0</v>
      </c>
      <c r="L7" s="6">
        <f>G7+I7</f>
        <v>545</v>
      </c>
      <c r="M7" s="11">
        <f>L7-E7</f>
        <v>0</v>
      </c>
      <c r="N7" s="6">
        <f t="shared" si="4"/>
        <v>553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32</v>
      </c>
      <c r="E11" s="6">
        <v>2221</v>
      </c>
      <c r="F11" s="6">
        <v>21</v>
      </c>
      <c r="G11" s="6">
        <v>1931</v>
      </c>
      <c r="H11" s="6">
        <v>9</v>
      </c>
      <c r="I11" s="6">
        <v>293</v>
      </c>
      <c r="J11" s="6">
        <f t="shared" si="1"/>
        <v>30</v>
      </c>
      <c r="K11" s="11">
        <f t="shared" si="2"/>
        <v>-2</v>
      </c>
      <c r="L11" s="6">
        <f t="shared" si="3"/>
        <v>2224</v>
      </c>
      <c r="M11" s="11">
        <f t="shared" si="0"/>
        <v>3</v>
      </c>
      <c r="N11" s="6">
        <f>L11+J11</f>
        <v>2254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441</v>
      </c>
      <c r="F14" s="6">
        <v>4</v>
      </c>
      <c r="G14" s="6">
        <v>327</v>
      </c>
      <c r="H14" s="6">
        <v>1</v>
      </c>
      <c r="I14" s="6">
        <v>115</v>
      </c>
      <c r="J14" s="6">
        <f t="shared" si="1"/>
        <v>5</v>
      </c>
      <c r="K14" s="11">
        <f t="shared" si="2"/>
        <v>-1</v>
      </c>
      <c r="L14" s="6">
        <f t="shared" si="3"/>
        <v>442</v>
      </c>
      <c r="M14" s="11">
        <f>L14-E14</f>
        <v>1</v>
      </c>
      <c r="N14" s="6">
        <f t="shared" si="4"/>
        <v>447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38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-1</v>
      </c>
      <c r="L15" s="6">
        <f t="shared" si="3"/>
        <v>39</v>
      </c>
      <c r="M15" s="11">
        <f t="shared" si="0"/>
        <v>1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2</v>
      </c>
      <c r="G16" s="6">
        <v>309</v>
      </c>
      <c r="H16" s="6">
        <v>1</v>
      </c>
      <c r="I16" s="6">
        <v>70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0</v>
      </c>
      <c r="E18" s="6">
        <v>107</v>
      </c>
      <c r="F18" s="6">
        <v>0</v>
      </c>
      <c r="G18" s="6">
        <v>71</v>
      </c>
      <c r="H18" s="6">
        <v>0</v>
      </c>
      <c r="I18" s="6">
        <v>36</v>
      </c>
      <c r="J18" s="6">
        <f t="shared" si="1"/>
        <v>0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18</v>
      </c>
      <c r="F21" s="6">
        <v>1</v>
      </c>
      <c r="G21" s="6">
        <v>11</v>
      </c>
      <c r="H21" s="6">
        <v>0</v>
      </c>
      <c r="I21" s="6">
        <v>7</v>
      </c>
      <c r="J21" s="6">
        <f t="shared" si="1"/>
        <v>1</v>
      </c>
      <c r="K21" s="11">
        <f t="shared" si="2"/>
        <v>0</v>
      </c>
      <c r="L21" s="6">
        <f t="shared" si="3"/>
        <v>18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299</v>
      </c>
      <c r="F22" s="6">
        <v>2</v>
      </c>
      <c r="G22" s="6">
        <v>270</v>
      </c>
      <c r="H22" s="6">
        <v>1</v>
      </c>
      <c r="I22" s="6">
        <v>29</v>
      </c>
      <c r="J22" s="6">
        <f t="shared" si="1"/>
        <v>3</v>
      </c>
      <c r="K22" s="16">
        <f t="shared" si="2"/>
        <v>0</v>
      </c>
      <c r="L22" s="15">
        <f t="shared" si="3"/>
        <v>299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76</v>
      </c>
      <c r="F25" s="6">
        <v>0</v>
      </c>
      <c r="G25" s="6">
        <v>55</v>
      </c>
      <c r="H25" s="6">
        <v>2</v>
      </c>
      <c r="I25" s="6">
        <v>21</v>
      </c>
      <c r="J25" s="6">
        <f t="shared" si="1"/>
        <v>2</v>
      </c>
      <c r="K25" s="11">
        <f>J25-D25</f>
        <v>0</v>
      </c>
      <c r="L25" s="6">
        <f t="shared" si="3"/>
        <v>76</v>
      </c>
      <c r="M25" s="11">
        <f t="shared" si="0"/>
        <v>0</v>
      </c>
      <c r="N25" s="6">
        <f t="shared" si="4"/>
        <v>78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</v>
      </c>
      <c r="E31" s="6">
        <v>46</v>
      </c>
      <c r="F31" s="6">
        <v>0</v>
      </c>
      <c r="G31" s="6">
        <v>36</v>
      </c>
      <c r="H31" s="6">
        <v>0</v>
      </c>
      <c r="I31" s="6">
        <v>11</v>
      </c>
      <c r="J31" s="6">
        <f t="shared" si="1"/>
        <v>0</v>
      </c>
      <c r="K31" s="11">
        <f t="shared" si="2"/>
        <v>-1</v>
      </c>
      <c r="L31" s="6">
        <f t="shared" si="3"/>
        <v>47</v>
      </c>
      <c r="M31" s="11">
        <f t="shared" si="0"/>
        <v>1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2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62</v>
      </c>
      <c r="F34" s="6">
        <v>4</v>
      </c>
      <c r="G34" s="6">
        <v>44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66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12</v>
      </c>
      <c r="F35" s="6">
        <v>0</v>
      </c>
      <c r="G35" s="6">
        <v>10</v>
      </c>
      <c r="H35" s="6">
        <v>0</v>
      </c>
      <c r="I35" s="6">
        <v>2</v>
      </c>
      <c r="J35" s="6">
        <f t="shared" si="1"/>
        <v>0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37</v>
      </c>
      <c r="F40" s="6">
        <v>1</v>
      </c>
      <c r="G40" s="6">
        <v>21</v>
      </c>
      <c r="H40" s="6">
        <v>0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37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2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21</v>
      </c>
      <c r="E43" s="6">
        <v>413</v>
      </c>
      <c r="F43" s="6">
        <v>19</v>
      </c>
      <c r="G43" s="6">
        <v>355</v>
      </c>
      <c r="H43" s="6">
        <v>2</v>
      </c>
      <c r="I43" s="6">
        <v>58</v>
      </c>
      <c r="J43" s="6">
        <f t="shared" si="1"/>
        <v>21</v>
      </c>
      <c r="K43" s="11">
        <f t="shared" si="5"/>
        <v>0</v>
      </c>
      <c r="L43" s="6">
        <f t="shared" si="3"/>
        <v>413</v>
      </c>
      <c r="M43" s="11">
        <f t="shared" si="6"/>
        <v>0</v>
      </c>
      <c r="N43" s="6">
        <f t="shared" si="4"/>
        <v>434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32</v>
      </c>
      <c r="F45" s="6">
        <v>1</v>
      </c>
      <c r="G45" s="6">
        <v>20</v>
      </c>
      <c r="H45" s="6">
        <v>0</v>
      </c>
      <c r="I45" s="6">
        <v>13</v>
      </c>
      <c r="J45" s="6">
        <f t="shared" si="1"/>
        <v>1</v>
      </c>
      <c r="K45" s="11">
        <f t="shared" si="5"/>
        <v>-1</v>
      </c>
      <c r="L45" s="6">
        <f t="shared" si="3"/>
        <v>33</v>
      </c>
      <c r="M45" s="11">
        <f t="shared" si="6"/>
        <v>1</v>
      </c>
      <c r="N45" s="6">
        <f t="shared" si="4"/>
        <v>34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14</v>
      </c>
      <c r="E54" s="15">
        <v>517</v>
      </c>
      <c r="F54" s="6">
        <v>14</v>
      </c>
      <c r="G54" s="6">
        <v>310</v>
      </c>
      <c r="H54" s="6">
        <v>2</v>
      </c>
      <c r="I54" s="6">
        <v>207</v>
      </c>
      <c r="J54" s="6">
        <f t="shared" si="1"/>
        <v>16</v>
      </c>
      <c r="K54" s="16">
        <f t="shared" si="5"/>
        <v>2</v>
      </c>
      <c r="L54" s="15">
        <f t="shared" si="3"/>
        <v>517</v>
      </c>
      <c r="M54" s="16">
        <f t="shared" si="6"/>
        <v>0</v>
      </c>
      <c r="N54" s="15">
        <f t="shared" si="4"/>
        <v>533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56</v>
      </c>
      <c r="F56" s="6">
        <v>1</v>
      </c>
      <c r="G56" s="6">
        <v>46</v>
      </c>
      <c r="H56" s="6">
        <v>0</v>
      </c>
      <c r="I56" s="6">
        <v>10</v>
      </c>
      <c r="J56" s="6">
        <f t="shared" si="1"/>
        <v>1</v>
      </c>
      <c r="K56" s="11">
        <f t="shared" si="5"/>
        <v>1</v>
      </c>
      <c r="L56" s="6">
        <f t="shared" si="3"/>
        <v>56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</v>
      </c>
      <c r="E64" s="6">
        <v>256</v>
      </c>
      <c r="F64" s="6">
        <v>3</v>
      </c>
      <c r="G64" s="6">
        <v>233</v>
      </c>
      <c r="H64" s="6">
        <v>0</v>
      </c>
      <c r="I64" s="6">
        <v>23</v>
      </c>
      <c r="J64" s="6">
        <f t="shared" si="1"/>
        <v>3</v>
      </c>
      <c r="K64" s="11">
        <f t="shared" si="5"/>
        <v>0</v>
      </c>
      <c r="L64" s="6">
        <f t="shared" si="3"/>
        <v>256</v>
      </c>
      <c r="M64" s="11">
        <f t="shared" si="6"/>
        <v>0</v>
      </c>
      <c r="N64" s="6">
        <f>L64+J64</f>
        <v>259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2</v>
      </c>
      <c r="G75" s="6">
        <v>78</v>
      </c>
      <c r="H75" s="6">
        <v>2</v>
      </c>
      <c r="I75" s="6">
        <v>56</v>
      </c>
      <c r="J75" s="6">
        <f t="shared" si="9"/>
        <v>4</v>
      </c>
      <c r="K75" s="11">
        <f t="shared" si="7"/>
        <v>0</v>
      </c>
      <c r="L75" s="6">
        <f t="shared" si="10"/>
        <v>134</v>
      </c>
      <c r="M75" s="11">
        <f t="shared" si="8"/>
        <v>0</v>
      </c>
      <c r="N75" s="6">
        <f t="shared" si="11"/>
        <v>138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1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4</v>
      </c>
      <c r="E79" s="6">
        <v>57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1</v>
      </c>
      <c r="L79" s="6">
        <f t="shared" si="10"/>
        <v>57</v>
      </c>
      <c r="M79" s="11">
        <f t="shared" si="8"/>
        <v>0</v>
      </c>
      <c r="N79" s="6">
        <f t="shared" si="11"/>
        <v>62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</v>
      </c>
      <c r="E87" s="6">
        <v>116</v>
      </c>
      <c r="F87" s="6">
        <v>2</v>
      </c>
      <c r="G87" s="6">
        <v>113</v>
      </c>
      <c r="H87" s="6">
        <v>0</v>
      </c>
      <c r="I87" s="6">
        <v>3</v>
      </c>
      <c r="J87" s="6">
        <f t="shared" si="9"/>
        <v>2</v>
      </c>
      <c r="K87" s="11">
        <f t="shared" si="7"/>
        <v>0</v>
      </c>
      <c r="L87" s="6">
        <f t="shared" si="10"/>
        <v>116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40</v>
      </c>
      <c r="F94" s="6">
        <v>1</v>
      </c>
      <c r="G94" s="6">
        <v>23</v>
      </c>
      <c r="H94" s="6">
        <v>0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40</v>
      </c>
      <c r="M94" s="11">
        <f t="shared" si="8"/>
        <v>0</v>
      </c>
      <c r="N94" s="6">
        <f t="shared" si="11"/>
        <v>41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</v>
      </c>
      <c r="E98" s="6">
        <v>124</v>
      </c>
      <c r="F98" s="6">
        <v>4</v>
      </c>
      <c r="G98" s="6">
        <v>97</v>
      </c>
      <c r="H98" s="6">
        <v>0</v>
      </c>
      <c r="I98" s="6">
        <v>27</v>
      </c>
      <c r="J98" s="6">
        <f t="shared" si="9"/>
        <v>4</v>
      </c>
      <c r="K98" s="11">
        <f t="shared" si="7"/>
        <v>0</v>
      </c>
      <c r="L98" s="6">
        <f t="shared" si="10"/>
        <v>124</v>
      </c>
      <c r="M98" s="11">
        <f t="shared" si="8"/>
        <v>0</v>
      </c>
      <c r="N98" s="6">
        <f t="shared" si="11"/>
        <v>128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27</v>
      </c>
      <c r="F99" s="6">
        <v>5</v>
      </c>
      <c r="G99" s="6">
        <v>21</v>
      </c>
      <c r="H99" s="6">
        <v>0</v>
      </c>
      <c r="I99" s="6">
        <v>6</v>
      </c>
      <c r="J99" s="6">
        <f t="shared" si="9"/>
        <v>5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32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82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2</v>
      </c>
      <c r="L108" s="6">
        <f t="shared" si="10"/>
        <v>81</v>
      </c>
      <c r="M108" s="11">
        <f t="shared" si="13"/>
        <v>-1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-2</v>
      </c>
      <c r="L109" s="6">
        <f t="shared" si="10"/>
        <v>70</v>
      </c>
      <c r="M109" s="11">
        <f t="shared" si="13"/>
        <v>2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1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96</v>
      </c>
      <c r="F116" s="6">
        <v>4</v>
      </c>
      <c r="G116" s="6">
        <v>81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96</v>
      </c>
      <c r="M116" s="11">
        <f t="shared" si="13"/>
        <v>0</v>
      </c>
      <c r="N116" s="6">
        <f t="shared" si="11"/>
        <v>100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</v>
      </c>
      <c r="E120" s="6">
        <v>974</v>
      </c>
      <c r="F120" s="6">
        <v>5</v>
      </c>
      <c r="G120" s="6">
        <v>472</v>
      </c>
      <c r="H120" s="6">
        <v>10</v>
      </c>
      <c r="I120" s="6">
        <v>504</v>
      </c>
      <c r="J120" s="6">
        <f>+H120+F120</f>
        <v>15</v>
      </c>
      <c r="K120" s="11">
        <f t="shared" si="12"/>
        <v>1</v>
      </c>
      <c r="L120" s="6">
        <f t="shared" si="10"/>
        <v>976</v>
      </c>
      <c r="M120" s="11">
        <f t="shared" si="13"/>
        <v>2</v>
      </c>
      <c r="N120" s="6">
        <f t="shared" si="11"/>
        <v>991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150</v>
      </c>
      <c r="E121" s="10">
        <f>SUM(E4:E120)</f>
        <v>10845</v>
      </c>
      <c r="F121" s="10">
        <f>SUM(F4:F119)+F120</f>
        <v>120</v>
      </c>
      <c r="G121" s="10">
        <f>SUM(G4:G119)+G120</f>
        <v>8426</v>
      </c>
      <c r="H121" s="10">
        <f>SUM(H4:H119)+H120</f>
        <v>35</v>
      </c>
      <c r="I121" s="10">
        <f>SUM(I4:I119)+I120</f>
        <v>2429</v>
      </c>
      <c r="J121" s="10">
        <f>SUM(J4:J119)+J120</f>
        <v>155</v>
      </c>
      <c r="K121" s="13">
        <f t="shared" ref="K121:M121" si="14">SUM(K4:K119)+K120</f>
        <v>5</v>
      </c>
      <c r="L121" s="10">
        <f t="shared" si="14"/>
        <v>10855</v>
      </c>
      <c r="M121" s="13">
        <f t="shared" si="14"/>
        <v>10</v>
      </c>
      <c r="N121" s="10">
        <f>SUM(N4:N119)+N120</f>
        <v>11010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2020-06-11T12:47:43Z</dcterms:modified>
</cp:coreProperties>
</file>