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147F666-2544-401D-8B06-998FD6691427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<sst xmlns="http://schemas.openxmlformats.org/spreadsheetml/2006/main" count="250" uniqueCount="246">
  <si>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</si>
  <si>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</si>
  <si>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</si>
  <si>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</si>
  <si>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</si>
  <si>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</si>
  <si>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</si>
  <si>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</si>
  <si>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</si>
  <si>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</si>
  <si>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</si>
  <si>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</si>
  <si>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</si>
  <si>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</si>
  <si>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</si>
  <si>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</si>
  <si>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</si>
  <si>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</si>
  <si>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</si>
  <si>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</si>
  <si>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</si>
  <si>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</si>
  <si>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</si>
  <si>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</si>
  <si>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</si>
  <si>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</si>
  <si>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</si>
  <si>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</si>
  <si>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</si>
  <si>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</si>
  <si>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</si>
  <si>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</si>
  <si>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</si>
  <si>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</si>
  <si>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</si>
  <si>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</si>
  <si>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</si>
  <si>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</si>
  <si>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</si>
  <si>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</si>
  <si>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</si>
  <si>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</si>
  <si>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</si>
  <si>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</si>
  <si>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</si>
  <si>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</si>
  <si>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</si>
  <si>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</si>
  <si>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</si>
  <si>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</si>
  <si>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</si>
  <si>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</si>
  <si>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</si>
  <si>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</si>
  <si>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</si>
  <si>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</si>
  <si>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</si>
  <si>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</si>
  <si>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</si>
  <si>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</si>
  <si>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</si>
  <si>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</si>
  <si>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</si>
  <si>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</si>
  <si>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</si>
  <si>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</si>
  <si>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</si>
  <si>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</si>
  <si>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</si>
  <si>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</si>
  <si>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</si>
  <si>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</si>
  <si>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</si>
  <si>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</si>
  <si>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</si>
  <si>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</si>
  <si>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</si>
  <si>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</si>
  <si>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</si>
  <si>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</si>
  <si>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</si>
  <si>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</si>
  <si>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</si>
  <si>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</si>
  <si>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</si>
  <si>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</si>
  <si>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</si>
  <si>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</si>
  <si>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</si>
  <si>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</si>
  <si>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</si>
  <si>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</si>
  <si>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</si>
  <si>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</si>
  <si>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</si>
  <si>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</si>
  <si>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</si>
  <si>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</si>
  <si>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</si>
  <si>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</si>
  <si>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</si>
  <si>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</si>
  <si>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</si>
  <si>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</si>
  <si>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</si>
  <si>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</si>
  <si>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</si>
  <si>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</si>
  <si>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</si>
  <si>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</si>
  <si>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</si>
  <si>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</si>
  <si>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</si>
  <si>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</si>
  <si>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</si>
  <si>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</si>
  <si>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</si>
  <si>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</si>
  <si>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</si>
  <si>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</si>
  <si>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</si>
  <si>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</si>
  <si>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</si>
  <si>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</si>
  <si>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</si>
  <si>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</si>
  <si>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</si>
  <si>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</si>
  <si>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</si>
  <si>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</si>
  <si>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</si>
  <si>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</si>
  <si>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</si>
  <si>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</si>
  <si>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</si>
  <si>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</si>
  <si>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</si>
  <si>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</si>
  <si>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</si>
  <si>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</si>
  <si>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</si>
  <si>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</si>
  <si>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</si>
  <si>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</si>
  <si>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</si>
  <si>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</si>
  <si>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</si>
  <si>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</si>
  <si>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</si>
  <si>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</si>
  <si>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</si>
  <si>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</si>
  <si>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</si>
  <si>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</si>
  <si>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</si>
  <si>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</si>
  <si>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</si>
  <si>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</si>
  <si>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</si>
  <si>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</si>
  <si>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</si>
  <si>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</si>
  <si>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</si>
  <si>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</si>
  <si>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</si>
  <si>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</si>
  <si>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</si>
  <si>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</si>
  <si>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</si>
  <si>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</si>
  <si>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</si>
  <si>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</si>
  <si>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</si>
  <si>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</si>
  <si>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</si>
  <si>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</si>
  <si>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</si>
  <si>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</si>
  <si>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</si>
  <si>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</si>
  <si>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</si>
  <si>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</si>
  <si>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</si>
  <si>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</si>
  <si>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</si>
  <si>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</si>
  <si>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</si>
  <si>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</si>
  <si>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</si>
  <si>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</si>
  <si>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</si>
  <si>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</si>
  <si>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</si>
  <si>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</si>
  <si>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</si>
  <si>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</si>
  <si>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</si>
  <si>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</si>
  <si>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</si>
  <si>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</si>
  <si>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</si>
  <si>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</si>
  <si>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</si>
  <si>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</si>
  <si>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</si>
  <si>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</si>
  <si>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</si>
  <si>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</si>
  <si>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</si>
  <si>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</si>
  <si>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</si>
  <si>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</si>
  <si>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</si>
  <si>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</si>
  <si>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</si>
  <si>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</si>
  <si>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</si>
  <si>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</si>
  <si>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</si>
  <si>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</si>
  <si>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</si>
  <si>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</si>
  <si>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</si>
  <si>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</si>
  <si>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</si>
  <si>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</si>
  <si>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</si>
  <si>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</si>
  <si>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</si>
  <si>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</si>
  <si>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</si>
  <si>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</si>
  <si>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</si>
  <si>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</si>
  <si>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</si>
  <si>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</si>
  <si>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13-05-2020</t>
  </si>
  <si>
    <t>Numero casi di QUARANTENE/ISOLAMENTI CONCLUSI al 13-05-2020</t>
  </si>
  <si>
    <t>Isolamento/Qarantena al 14-05-2020</t>
  </si>
  <si>
    <t>Totale casi di QUARANTENE/ISOLAMENTI  al 14-05-2020</t>
  </si>
  <si>
    <t>Numero casi di QUARANTENE IN CORSO al 14-05-2020</t>
  </si>
  <si>
    <t>Numero casi di QUARANTENE CONCLUSE al 14-05-2020</t>
  </si>
  <si>
    <t>Numero casi di ISOLAMENTI DOMICILIARI FIDUCIARI IN CORSO al 14-05-2020</t>
  </si>
  <si>
    <t>Numero casi di ISOLAMENTI DOMICILIARI FIDUCIARI CONCLUSI  al 14-05-2020</t>
  </si>
  <si>
    <t>Numero casi di QUARANTENE/ISOLAMENTI IN CORSO  al 14-05-2020</t>
  </si>
  <si>
    <t>Numero casi di QUARANTENE/ISOLAMENTI CONCLUSI al 14-05-2020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</si>
</sst>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6</v>
      </c>
      <c r="E4" s="6">
        <v>34</v>
      </c>
      <c r="F4" s="6">
        <v>3</v>
      </c>
      <c r="G4" s="6">
        <v>33</v>
      </c>
      <c r="H4" s="6">
        <v>3</v>
      </c>
      <c r="I4" s="6">
        <v>1</v>
      </c>
      <c r="J4" s="6">
        <f>+H4+F4</f>
        <v>6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40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+H5+F5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42</v>
      </c>
      <c r="E7" s="6">
        <v>501</v>
      </c>
      <c r="F7" s="6">
        <v>34</v>
      </c>
      <c r="G7" s="6">
        <v>435</v>
      </c>
      <c r="H7" s="6">
        <v>7</v>
      </c>
      <c r="I7" s="6">
        <v>66</v>
      </c>
      <c r="J7" s="6">
        <f t="shared" si="1"/>
        <v>41</v>
      </c>
      <c r="K7" s="11">
        <f>J7-D7</f>
        <v>-1</v>
      </c>
      <c r="L7" s="6">
        <f>G7+I7</f>
        <v>501</v>
      </c>
      <c r="M7" s="11">
        <f>L7-E7</f>
        <v>0</v>
      </c>
      <c r="N7" s="6">
        <f t="shared" si="4"/>
        <v>542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3</v>
      </c>
      <c r="E8" s="6">
        <v>3</v>
      </c>
      <c r="F8" s="6">
        <v>2</v>
      </c>
      <c r="G8" s="6">
        <v>1</v>
      </c>
      <c r="H8" s="6">
        <v>1</v>
      </c>
      <c r="I8" s="6">
        <v>2</v>
      </c>
      <c r="J8" s="6">
        <f t="shared" si="1"/>
        <v>3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16</v>
      </c>
      <c r="E9" s="6">
        <v>109</v>
      </c>
      <c r="F9" s="6">
        <v>9</v>
      </c>
      <c r="G9" s="6">
        <v>97</v>
      </c>
      <c r="H9" s="6">
        <v>5</v>
      </c>
      <c r="I9" s="6">
        <v>14</v>
      </c>
      <c r="J9" s="6">
        <f t="shared" si="1"/>
        <v>14</v>
      </c>
      <c r="K9" s="11">
        <f t="shared" si="2"/>
        <v>-2</v>
      </c>
      <c r="L9" s="6">
        <f t="shared" si="3"/>
        <v>111</v>
      </c>
      <c r="M9" s="11">
        <f t="shared" si="0"/>
        <v>2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304</v>
      </c>
      <c r="E11" s="6">
        <v>1891</v>
      </c>
      <c r="F11" s="6">
        <v>260</v>
      </c>
      <c r="G11" s="6">
        <v>1673</v>
      </c>
      <c r="H11" s="6">
        <v>33</v>
      </c>
      <c r="I11" s="6">
        <v>235</v>
      </c>
      <c r="J11" s="6">
        <f t="shared" si="1"/>
        <v>293</v>
      </c>
      <c r="K11" s="11">
        <f t="shared" si="2"/>
        <v>-11</v>
      </c>
      <c r="L11" s="6">
        <f t="shared" si="3"/>
        <v>1908</v>
      </c>
      <c r="M11" s="11">
        <f t="shared" si="0"/>
        <v>17</v>
      </c>
      <c r="N11" s="6">
        <f>L11+J11</f>
        <v>2201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16</v>
      </c>
      <c r="E12" s="6">
        <v>24</v>
      </c>
      <c r="F12" s="6">
        <v>8</v>
      </c>
      <c r="G12" s="6">
        <v>30</v>
      </c>
      <c r="H12" s="6">
        <v>0</v>
      </c>
      <c r="I12" s="6">
        <v>2</v>
      </c>
      <c r="J12" s="6">
        <f t="shared" si="1"/>
        <v>8</v>
      </c>
      <c r="K12" s="11">
        <f t="shared" si="2"/>
        <v>-8</v>
      </c>
      <c r="L12" s="6">
        <f t="shared" si="3"/>
        <v>32</v>
      </c>
      <c r="M12" s="11">
        <f t="shared" si="0"/>
        <v>8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</v>
      </c>
      <c r="E14" s="6">
        <v>412</v>
      </c>
      <c r="F14" s="6">
        <v>5</v>
      </c>
      <c r="G14" s="6">
        <v>315</v>
      </c>
      <c r="H14" s="6">
        <v>10</v>
      </c>
      <c r="I14" s="6">
        <v>98</v>
      </c>
      <c r="J14" s="6">
        <f t="shared" si="1"/>
        <v>15</v>
      </c>
      <c r="K14" s="11">
        <f t="shared" si="2"/>
        <v>0</v>
      </c>
      <c r="L14" s="6">
        <f t="shared" si="3"/>
        <v>413</v>
      </c>
      <c r="M14" s="11">
        <f>L14-E14</f>
        <v>1</v>
      </c>
      <c r="N14" s="6">
        <f t="shared" si="4"/>
        <v>428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35</v>
      </c>
      <c r="F15" s="6">
        <v>1</v>
      </c>
      <c r="G15" s="6">
        <v>31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36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45</v>
      </c>
      <c r="E16" s="6">
        <v>331</v>
      </c>
      <c r="F16" s="6">
        <v>35</v>
      </c>
      <c r="G16" s="6">
        <v>276</v>
      </c>
      <c r="H16" s="6">
        <v>5</v>
      </c>
      <c r="I16" s="6">
        <v>61</v>
      </c>
      <c r="J16" s="6">
        <f t="shared" si="1"/>
        <v>40</v>
      </c>
      <c r="K16" s="11">
        <f t="shared" si="2"/>
        <v>-5</v>
      </c>
      <c r="L16" s="6">
        <f t="shared" si="3"/>
        <v>337</v>
      </c>
      <c r="M16" s="11">
        <f t="shared" si="0"/>
        <v>6</v>
      </c>
      <c r="N16" s="6">
        <f>L16+J16</f>
        <v>377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7</v>
      </c>
      <c r="E18" s="6">
        <v>92</v>
      </c>
      <c r="F18" s="6">
        <v>3</v>
      </c>
      <c r="G18" s="6">
        <v>62</v>
      </c>
      <c r="H18" s="6">
        <v>5</v>
      </c>
      <c r="I18" s="6">
        <v>30</v>
      </c>
      <c r="J18" s="6">
        <f t="shared" si="1"/>
        <v>8</v>
      </c>
      <c r="K18" s="11">
        <f t="shared" si="2"/>
        <v>1</v>
      </c>
      <c r="L18" s="6">
        <f t="shared" si="3"/>
        <v>92</v>
      </c>
      <c r="M18" s="11">
        <f t="shared" si="0"/>
        <v>0</v>
      </c>
      <c r="N18" s="6">
        <f t="shared" si="4"/>
        <v>100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3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3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77</v>
      </c>
      <c r="F20" s="6">
        <v>0</v>
      </c>
      <c r="G20" s="6">
        <v>59</v>
      </c>
      <c r="H20" s="6">
        <v>0</v>
      </c>
      <c r="I20" s="6">
        <v>18</v>
      </c>
      <c r="J20" s="6">
        <f t="shared" si="1"/>
        <v>0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12</v>
      </c>
      <c r="E22" s="15">
        <v>279</v>
      </c>
      <c r="F22" s="6">
        <v>5</v>
      </c>
      <c r="G22" s="6">
        <v>257</v>
      </c>
      <c r="H22" s="6">
        <v>8</v>
      </c>
      <c r="I22" s="6">
        <v>21</v>
      </c>
      <c r="J22" s="6">
        <f t="shared" si="1"/>
        <v>13</v>
      </c>
      <c r="K22" s="16">
        <f t="shared" si="2"/>
        <v>1</v>
      </c>
      <c r="L22" s="15">
        <f t="shared" si="3"/>
        <v>278</v>
      </c>
      <c r="M22" s="16">
        <f t="shared" si="0"/>
        <v>-1</v>
      </c>
      <c r="N22" s="15">
        <f>L22+J22</f>
        <v>291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5</v>
      </c>
      <c r="E24" s="15">
        <v>37</v>
      </c>
      <c r="F24" s="6">
        <v>5</v>
      </c>
      <c r="G24" s="6">
        <v>34</v>
      </c>
      <c r="H24" s="6">
        <v>1</v>
      </c>
      <c r="I24" s="6">
        <v>3</v>
      </c>
      <c r="J24" s="6">
        <f t="shared" si="1"/>
        <v>6</v>
      </c>
      <c r="K24" s="16">
        <f t="shared" si="2"/>
        <v>1</v>
      </c>
      <c r="L24" s="15">
        <f t="shared" si="3"/>
        <v>37</v>
      </c>
      <c r="M24" s="16">
        <f t="shared" si="0"/>
        <v>0</v>
      </c>
      <c r="N24" s="15">
        <f t="shared" si="4"/>
        <v>43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39</v>
      </c>
      <c r="F26" s="6">
        <v>5</v>
      </c>
      <c r="G26" s="6">
        <v>35</v>
      </c>
      <c r="H26" s="6">
        <v>0</v>
      </c>
      <c r="I26" s="6">
        <v>4</v>
      </c>
      <c r="J26" s="6">
        <f t="shared" si="1"/>
        <v>5</v>
      </c>
      <c r="K26" s="11">
        <f t="shared" si="2"/>
        <v>0</v>
      </c>
      <c r="L26" s="6">
        <f t="shared" si="3"/>
        <v>39</v>
      </c>
      <c r="M26" s="11">
        <f t="shared" si="0"/>
        <v>0</v>
      </c>
      <c r="N26" s="6">
        <f>L26+J26</f>
        <v>44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42</v>
      </c>
      <c r="F31" s="6">
        <v>0</v>
      </c>
      <c r="G31" s="6">
        <v>35</v>
      </c>
      <c r="H31" s="6">
        <v>3</v>
      </c>
      <c r="I31" s="6">
        <v>7</v>
      </c>
      <c r="J31" s="6">
        <f t="shared" si="1"/>
        <v>3</v>
      </c>
      <c r="K31" s="11">
        <f t="shared" si="2"/>
        <v>1</v>
      </c>
      <c r="L31" s="6">
        <f t="shared" si="3"/>
        <v>42</v>
      </c>
      <c r="M31" s="11">
        <f t="shared" si="0"/>
        <v>0</v>
      </c>
      <c r="N31" s="6">
        <f t="shared" si="4"/>
        <v>45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13</v>
      </c>
      <c r="E32" s="6">
        <v>82</v>
      </c>
      <c r="F32" s="6">
        <v>10</v>
      </c>
      <c r="G32" s="6">
        <v>67</v>
      </c>
      <c r="H32" s="6">
        <v>3</v>
      </c>
      <c r="I32" s="6">
        <v>16</v>
      </c>
      <c r="J32" s="6">
        <f t="shared" si="1"/>
        <v>13</v>
      </c>
      <c r="K32" s="11">
        <f t="shared" si="2"/>
        <v>0</v>
      </c>
      <c r="L32" s="6">
        <f t="shared" si="3"/>
        <v>83</v>
      </c>
      <c r="M32" s="11">
        <f t="shared" si="0"/>
        <v>1</v>
      </c>
      <c r="N32" s="6">
        <f t="shared" si="4"/>
        <v>96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-1</v>
      </c>
      <c r="L34" s="6">
        <f t="shared" si="3"/>
        <v>61</v>
      </c>
      <c r="M34" s="11">
        <f t="shared" si="0"/>
        <v>1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</v>
      </c>
      <c r="E36" s="6">
        <v>84</v>
      </c>
      <c r="F36" s="6">
        <v>2</v>
      </c>
      <c r="G36" s="6">
        <v>74</v>
      </c>
      <c r="H36" s="6">
        <v>1</v>
      </c>
      <c r="I36" s="6">
        <v>10</v>
      </c>
      <c r="J36" s="6">
        <f t="shared" si="1"/>
        <v>3</v>
      </c>
      <c r="K36" s="11">
        <f t="shared" ref="K36:K67" si="5">J36-D36</f>
        <v>1</v>
      </c>
      <c r="L36" s="6">
        <f t="shared" si="3"/>
        <v>84</v>
      </c>
      <c r="M36" s="11">
        <f t="shared" ref="M36:M67" si="6">L36-E36</f>
        <v>0</v>
      </c>
      <c r="N36" s="6">
        <f t="shared" si="4"/>
        <v>87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33</v>
      </c>
      <c r="F37" s="6">
        <v>1</v>
      </c>
      <c r="G37" s="6">
        <v>29</v>
      </c>
      <c r="H37" s="6">
        <v>0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33</v>
      </c>
      <c r="M37" s="11">
        <f t="shared" si="6"/>
        <v>0</v>
      </c>
      <c r="N37" s="6">
        <f t="shared" si="4"/>
        <v>34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18</v>
      </c>
      <c r="F38" s="6">
        <v>0</v>
      </c>
      <c r="G38" s="6">
        <v>12</v>
      </c>
      <c r="H38" s="6">
        <v>1</v>
      </c>
      <c r="I38" s="6">
        <v>6</v>
      </c>
      <c r="J38" s="6">
        <f t="shared" si="1"/>
        <v>1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19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5</v>
      </c>
      <c r="F39" s="6">
        <v>1</v>
      </c>
      <c r="G39" s="6">
        <v>4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6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4</v>
      </c>
      <c r="E42" s="6">
        <v>87</v>
      </c>
      <c r="F42" s="6">
        <v>4</v>
      </c>
      <c r="G42" s="6">
        <v>78</v>
      </c>
      <c r="H42" s="6">
        <v>0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87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39</v>
      </c>
      <c r="E43" s="6">
        <v>359</v>
      </c>
      <c r="F43" s="6">
        <v>31</v>
      </c>
      <c r="G43" s="6">
        <v>315</v>
      </c>
      <c r="H43" s="6">
        <v>7</v>
      </c>
      <c r="I43" s="6">
        <v>45</v>
      </c>
      <c r="J43" s="6">
        <f t="shared" si="1"/>
        <v>38</v>
      </c>
      <c r="K43" s="11">
        <f t="shared" si="5"/>
        <v>-1</v>
      </c>
      <c r="L43" s="6">
        <f t="shared" si="3"/>
        <v>360</v>
      </c>
      <c r="M43" s="11">
        <f t="shared" si="6"/>
        <v>1</v>
      </c>
      <c r="N43" s="6">
        <f t="shared" si="4"/>
        <v>398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13</v>
      </c>
      <c r="E44" s="6">
        <v>156</v>
      </c>
      <c r="F44" s="6">
        <v>10</v>
      </c>
      <c r="G44" s="6">
        <v>101</v>
      </c>
      <c r="H44" s="6">
        <v>2</v>
      </c>
      <c r="I44" s="6">
        <v>56</v>
      </c>
      <c r="J44" s="6">
        <f t="shared" si="1"/>
        <v>12</v>
      </c>
      <c r="K44" s="11">
        <f t="shared" si="5"/>
        <v>-1</v>
      </c>
      <c r="L44" s="6">
        <f t="shared" si="3"/>
        <v>157</v>
      </c>
      <c r="M44" s="11">
        <f t="shared" si="6"/>
        <v>1</v>
      </c>
      <c r="N44" s="6">
        <f t="shared" si="4"/>
        <v>169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3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33</v>
      </c>
      <c r="E54" s="15">
        <v>468</v>
      </c>
      <c r="F54" s="6">
        <v>16</v>
      </c>
      <c r="G54" s="6">
        <v>291</v>
      </c>
      <c r="H54" s="6">
        <v>20</v>
      </c>
      <c r="I54" s="6">
        <v>176</v>
      </c>
      <c r="J54" s="6">
        <f t="shared" si="1"/>
        <v>36</v>
      </c>
      <c r="K54" s="16">
        <f t="shared" si="5"/>
        <v>3</v>
      </c>
      <c r="L54" s="15">
        <f t="shared" si="3"/>
        <v>467</v>
      </c>
      <c r="M54" s="16">
        <f t="shared" si="6"/>
        <v>-1</v>
      </c>
      <c r="N54" s="15">
        <f t="shared" si="4"/>
        <v>503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2</v>
      </c>
      <c r="G57" s="6">
        <v>39</v>
      </c>
      <c r="H57" s="6">
        <v>1</v>
      </c>
      <c r="I57" s="6">
        <v>1</v>
      </c>
      <c r="J57" s="6">
        <f t="shared" si="1"/>
        <v>3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30</v>
      </c>
      <c r="F58" s="6">
        <v>4</v>
      </c>
      <c r="G58" s="6">
        <v>15</v>
      </c>
      <c r="H58" s="6">
        <v>0</v>
      </c>
      <c r="I58" s="6">
        <v>15</v>
      </c>
      <c r="J58" s="6">
        <f t="shared" si="1"/>
        <v>4</v>
      </c>
      <c r="K58" s="11">
        <f t="shared" si="5"/>
        <v>0</v>
      </c>
      <c r="L58" s="6">
        <f t="shared" si="3"/>
        <v>30</v>
      </c>
      <c r="M58" s="11">
        <f t="shared" si="6"/>
        <v>0</v>
      </c>
      <c r="N58" s="6">
        <f t="shared" si="4"/>
        <v>34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46</v>
      </c>
      <c r="F59" s="6">
        <v>2</v>
      </c>
      <c r="G59" s="6">
        <v>27</v>
      </c>
      <c r="H59" s="6">
        <v>1</v>
      </c>
      <c r="I59" s="6">
        <v>19</v>
      </c>
      <c r="J59" s="6">
        <f t="shared" si="1"/>
        <v>3</v>
      </c>
      <c r="K59" s="11">
        <f t="shared" si="5"/>
        <v>1</v>
      </c>
      <c r="L59" s="6">
        <f t="shared" si="3"/>
        <v>46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2</v>
      </c>
      <c r="E60" s="15">
        <v>70</v>
      </c>
      <c r="F60" s="6">
        <v>2</v>
      </c>
      <c r="G60" s="6">
        <v>57</v>
      </c>
      <c r="H60" s="6">
        <v>0</v>
      </c>
      <c r="I60" s="6">
        <v>13</v>
      </c>
      <c r="J60" s="6">
        <f t="shared" si="1"/>
        <v>2</v>
      </c>
      <c r="K60" s="16">
        <f t="shared" si="5"/>
        <v>0</v>
      </c>
      <c r="L60" s="15">
        <f t="shared" si="3"/>
        <v>70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2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19</v>
      </c>
      <c r="E63" s="6">
        <v>83</v>
      </c>
      <c r="F63" s="6">
        <v>11</v>
      </c>
      <c r="G63" s="6">
        <v>76</v>
      </c>
      <c r="H63" s="6">
        <v>2</v>
      </c>
      <c r="I63" s="6">
        <v>13</v>
      </c>
      <c r="J63" s="6">
        <f t="shared" si="1"/>
        <v>13</v>
      </c>
      <c r="K63" s="11">
        <f t="shared" si="5"/>
        <v>-6</v>
      </c>
      <c r="L63" s="6">
        <f t="shared" si="3"/>
        <v>89</v>
      </c>
      <c r="M63" s="11">
        <f t="shared" si="6"/>
        <v>6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259</v>
      </c>
      <c r="F64" s="6">
        <v>1</v>
      </c>
      <c r="G64" s="6">
        <v>238</v>
      </c>
      <c r="H64" s="6">
        <v>1</v>
      </c>
      <c r="I64" s="6">
        <v>22</v>
      </c>
      <c r="J64" s="6">
        <f t="shared" si="1"/>
        <v>2</v>
      </c>
      <c r="K64" s="11">
        <f t="shared" si="5"/>
        <v>-1</v>
      </c>
      <c r="L64" s="6">
        <f t="shared" si="3"/>
        <v>260</v>
      </c>
      <c r="M64" s="11">
        <f t="shared" si="6"/>
        <v>1</v>
      </c>
      <c r="N64" s="6">
        <f>L64+J64</f>
        <v>262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1</v>
      </c>
      <c r="I69" s="6">
        <v>8</v>
      </c>
      <c r="J69" s="6">
        <f t="shared" ref="J69:J120" si="9">+H69+F69</f>
        <v>5</v>
      </c>
      <c r="K69" s="11">
        <f t="shared" si="7"/>
        <v>1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19</v>
      </c>
      <c r="E73" s="6">
        <v>86</v>
      </c>
      <c r="F73" s="6">
        <v>19</v>
      </c>
      <c r="G73" s="6">
        <v>82</v>
      </c>
      <c r="H73" s="6">
        <v>0</v>
      </c>
      <c r="I73" s="6">
        <v>4</v>
      </c>
      <c r="J73" s="6">
        <f t="shared" si="9"/>
        <v>19</v>
      </c>
      <c r="K73" s="11">
        <f t="shared" si="7"/>
        <v>0</v>
      </c>
      <c r="L73" s="6">
        <f t="shared" si="10"/>
        <v>86</v>
      </c>
      <c r="M73" s="11">
        <f t="shared" si="8"/>
        <v>0</v>
      </c>
      <c r="N73" s="6">
        <f t="shared" si="11"/>
        <v>105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1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17</v>
      </c>
      <c r="E75" s="6">
        <v>104</v>
      </c>
      <c r="F75" s="6">
        <v>10</v>
      </c>
      <c r="G75" s="6">
        <v>57</v>
      </c>
      <c r="H75" s="6">
        <v>8</v>
      </c>
      <c r="I75" s="6">
        <v>47</v>
      </c>
      <c r="J75" s="6">
        <f t="shared" si="9"/>
        <v>18</v>
      </c>
      <c r="K75" s="11">
        <f t="shared" si="7"/>
        <v>1</v>
      </c>
      <c r="L75" s="6">
        <f t="shared" si="10"/>
        <v>104</v>
      </c>
      <c r="M75" s="11">
        <f t="shared" si="8"/>
        <v>0</v>
      </c>
      <c r="N75" s="6">
        <f t="shared" si="11"/>
        <v>122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18</v>
      </c>
      <c r="E79" s="6">
        <v>36</v>
      </c>
      <c r="F79" s="6">
        <v>12</v>
      </c>
      <c r="G79" s="6">
        <v>31</v>
      </c>
      <c r="H79" s="6">
        <v>7</v>
      </c>
      <c r="I79" s="6">
        <v>6</v>
      </c>
      <c r="J79" s="6">
        <f t="shared" si="9"/>
        <v>19</v>
      </c>
      <c r="K79" s="11">
        <f t="shared" si="7"/>
        <v>1</v>
      </c>
      <c r="L79" s="6">
        <f t="shared" si="10"/>
        <v>37</v>
      </c>
      <c r="M79" s="11">
        <f t="shared" si="8"/>
        <v>1</v>
      </c>
      <c r="N79" s="6">
        <f t="shared" si="11"/>
        <v>56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1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0</v>
      </c>
      <c r="L82" s="6">
        <f t="shared" si="10"/>
        <v>67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43</v>
      </c>
      <c r="F83" s="6">
        <v>7</v>
      </c>
      <c r="G83" s="6">
        <v>40</v>
      </c>
      <c r="H83" s="6">
        <v>2</v>
      </c>
      <c r="I83" s="6">
        <v>5</v>
      </c>
      <c r="J83" s="6">
        <f t="shared" si="9"/>
        <v>9</v>
      </c>
      <c r="K83" s="11">
        <f t="shared" si="7"/>
        <v>-2</v>
      </c>
      <c r="L83" s="6">
        <f t="shared" si="10"/>
        <v>45</v>
      </c>
      <c r="M83" s="11">
        <f t="shared" si="8"/>
        <v>2</v>
      </c>
      <c r="N83" s="6">
        <f t="shared" si="11"/>
        <v>54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-1</v>
      </c>
      <c r="L85" s="6">
        <f t="shared" si="10"/>
        <v>26</v>
      </c>
      <c r="M85" s="11">
        <f t="shared" si="8"/>
        <v>1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</v>
      </c>
      <c r="E87" s="6">
        <v>109</v>
      </c>
      <c r="F87" s="6">
        <v>3</v>
      </c>
      <c r="G87" s="6">
        <v>107</v>
      </c>
      <c r="H87" s="6">
        <v>0</v>
      </c>
      <c r="I87" s="6">
        <v>2</v>
      </c>
      <c r="J87" s="6">
        <f t="shared" si="9"/>
        <v>3</v>
      </c>
      <c r="K87" s="11">
        <f t="shared" si="7"/>
        <v>0</v>
      </c>
      <c r="L87" s="6">
        <f t="shared" si="10"/>
        <v>109</v>
      </c>
      <c r="M87" s="11">
        <f t="shared" si="8"/>
        <v>0</v>
      </c>
      <c r="N87" s="6">
        <f t="shared" si="11"/>
        <v>112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16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-4</v>
      </c>
      <c r="L90" s="6">
        <f t="shared" si="10"/>
        <v>20</v>
      </c>
      <c r="M90" s="11">
        <f t="shared" si="8"/>
        <v>4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8</v>
      </c>
      <c r="E91" s="6">
        <v>184</v>
      </c>
      <c r="F91" s="6">
        <v>9</v>
      </c>
      <c r="G91" s="6">
        <v>171</v>
      </c>
      <c r="H91" s="6">
        <v>1</v>
      </c>
      <c r="I91" s="6">
        <v>13</v>
      </c>
      <c r="J91" s="6">
        <f t="shared" si="9"/>
        <v>10</v>
      </c>
      <c r="K91" s="11">
        <f t="shared" si="7"/>
        <v>2</v>
      </c>
      <c r="L91" s="6">
        <f t="shared" si="10"/>
        <v>184</v>
      </c>
      <c r="M91" s="11">
        <f t="shared" si="8"/>
        <v>0</v>
      </c>
      <c r="N91" s="6">
        <f t="shared" si="11"/>
        <v>194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32</v>
      </c>
      <c r="F94" s="6">
        <v>0</v>
      </c>
      <c r="G94" s="6">
        <v>20</v>
      </c>
      <c r="H94" s="6">
        <v>2</v>
      </c>
      <c r="I94" s="6">
        <v>12</v>
      </c>
      <c r="J94" s="6">
        <f t="shared" si="9"/>
        <v>2</v>
      </c>
      <c r="K94" s="11">
        <f t="shared" si="7"/>
        <v>1</v>
      </c>
      <c r="L94" s="6">
        <f t="shared" si="10"/>
        <v>32</v>
      </c>
      <c r="M94" s="11">
        <f t="shared" si="8"/>
        <v>0</v>
      </c>
      <c r="N94" s="6">
        <f t="shared" si="11"/>
        <v>34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16</v>
      </c>
      <c r="E98" s="6">
        <v>108</v>
      </c>
      <c r="F98" s="6">
        <v>10</v>
      </c>
      <c r="G98" s="6">
        <v>88</v>
      </c>
      <c r="H98" s="6">
        <v>2</v>
      </c>
      <c r="I98" s="6">
        <v>24</v>
      </c>
      <c r="J98" s="6">
        <f t="shared" si="9"/>
        <v>12</v>
      </c>
      <c r="K98" s="11">
        <f t="shared" si="7"/>
        <v>-4</v>
      </c>
      <c r="L98" s="6">
        <f t="shared" si="10"/>
        <v>112</v>
      </c>
      <c r="M98" s="11">
        <f t="shared" si="8"/>
        <v>4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8</v>
      </c>
      <c r="E100" s="6">
        <v>46</v>
      </c>
      <c r="F100" s="6">
        <v>5</v>
      </c>
      <c r="G100" s="6">
        <v>39</v>
      </c>
      <c r="H100" s="6">
        <v>1</v>
      </c>
      <c r="I100" s="6">
        <v>9</v>
      </c>
      <c r="J100" s="6">
        <f t="shared" si="9"/>
        <v>6</v>
      </c>
      <c r="K100" s="11">
        <f t="shared" ref="K100:K120" si="12">J100-D100</f>
        <v>-2</v>
      </c>
      <c r="L100" s="6">
        <f t="shared" si="10"/>
        <v>48</v>
      </c>
      <c r="M100" s="11">
        <f t="shared" ref="M100:M120" si="13">L100-E100</f>
        <v>2</v>
      </c>
      <c r="N100" s="6">
        <f t="shared" si="11"/>
        <v>54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25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1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12</v>
      </c>
      <c r="E108" s="6">
        <v>68</v>
      </c>
      <c r="F108" s="6">
        <v>11</v>
      </c>
      <c r="G108" s="6">
        <v>65</v>
      </c>
      <c r="H108" s="6">
        <v>1</v>
      </c>
      <c r="I108" s="6">
        <v>3</v>
      </c>
      <c r="J108" s="6">
        <f t="shared" si="9"/>
        <v>12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80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56</v>
      </c>
      <c r="F109" s="6">
        <v>2</v>
      </c>
      <c r="G109" s="6">
        <v>42</v>
      </c>
      <c r="H109" s="6">
        <v>1</v>
      </c>
      <c r="I109" s="6">
        <v>16</v>
      </c>
      <c r="J109" s="6">
        <f t="shared" si="9"/>
        <v>3</v>
      </c>
      <c r="K109" s="11">
        <f t="shared" si="12"/>
        <v>-2</v>
      </c>
      <c r="L109" s="6">
        <f t="shared" si="10"/>
        <v>58</v>
      </c>
      <c r="M109" s="11">
        <f t="shared" si="13"/>
        <v>2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1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</v>
      </c>
      <c r="E114" s="6">
        <v>51</v>
      </c>
      <c r="F114" s="6">
        <v>1</v>
      </c>
      <c r="G114" s="6">
        <v>49</v>
      </c>
      <c r="H114" s="6">
        <v>0</v>
      </c>
      <c r="I114" s="6">
        <v>2</v>
      </c>
      <c r="J114" s="6">
        <f t="shared" si="9"/>
        <v>1</v>
      </c>
      <c r="K114" s="11">
        <f t="shared" si="12"/>
        <v>0</v>
      </c>
      <c r="L114" s="6">
        <f t="shared" si="10"/>
        <v>51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6</v>
      </c>
      <c r="G115" s="6">
        <v>16</v>
      </c>
      <c r="H115" s="6">
        <v>0</v>
      </c>
      <c r="I115" s="6">
        <v>7</v>
      </c>
      <c r="J115" s="6">
        <f t="shared" si="9"/>
        <v>6</v>
      </c>
      <c r="K115" s="11">
        <f t="shared" si="12"/>
        <v>0</v>
      </c>
      <c r="L115" s="6">
        <f t="shared" si="10"/>
        <v>23</v>
      </c>
      <c r="M115" s="11">
        <f t="shared" si="13"/>
        <v>0</v>
      </c>
      <c r="N115" s="6">
        <f t="shared" si="11"/>
        <v>29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9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-2</v>
      </c>
      <c r="L119" s="6">
        <f t="shared" si="10"/>
        <v>11</v>
      </c>
      <c r="M119" s="11">
        <f t="shared" si="13"/>
        <v>2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182</v>
      </c>
      <c r="E120" s="6">
        <v>620</v>
      </c>
      <c r="F120" s="6">
        <v>34</v>
      </c>
      <c r="G120" s="6">
        <v>424</v>
      </c>
      <c r="H120" s="6">
        <v>173</v>
      </c>
      <c r="I120" s="6">
        <v>208</v>
      </c>
      <c r="J120" s="6">
        <f t="shared" si="9"/>
        <v>207</v>
      </c>
      <c r="K120" s="11">
        <f t="shared" si="12"/>
        <v>25</v>
      </c>
      <c r="L120" s="6">
        <f t="shared" si="10"/>
        <v>632</v>
      </c>
      <c r="M120" s="11">
        <f t="shared" si="13"/>
        <v>12</v>
      </c>
      <c r="N120" s="6">
        <f t="shared" si="11"/>
        <v>839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1043</v>
      </c>
      <c r="E121" s="10">
        <f>SUM(E4:E120)</f>
        <v>9366</v>
      </c>
      <c r="F121" s="10">
        <f>SUM(F4:F119)+F120</f>
        <v>672</v>
      </c>
      <c r="G121" s="10">
        <f>SUM(G4:G119)+G120</f>
        <v>7620</v>
      </c>
      <c r="H121" s="10">
        <f>SUM(H4:H119)+H120</f>
        <v>368</v>
      </c>
      <c r="I121" s="10">
        <f>SUM(I4:I119)+I120</f>
        <v>1820</v>
      </c>
      <c r="J121" s="10">
        <f t="shared" ref="J121:M121" si="14">SUM(J4:J119)+J120</f>
        <v>1040</v>
      </c>
      <c r="K121" s="13">
        <f t="shared" si="14"/>
        <v>-3</v>
      </c>
      <c r="L121" s="10">
        <f t="shared" si="14"/>
        <v>9440</v>
      </c>
      <c r="M121" s="13">
        <f t="shared" si="14"/>
        <v>74</v>
      </c>
      <c r="N121" s="10">
        <f>SUM(N4:N119)+N120</f>
        <v>10480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2020-05-14T14:27:06Z</dcterms:modified>
</cp:coreProperties>
</file>