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<sst xmlns="http://schemas.openxmlformats.org/spreadsheetml/2006/main" count="250" uniqueCount="246">
  <si>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</si>
  <si>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</si>
  <si>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</si>
  <si>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</si>
  <si>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</si>
  <si>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</si>
  <si>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</si>
  <si>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</si>
  <si>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</si>
  <si>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</si>
  <si>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</si>
  <si>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</si>
  <si>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</si>
  <si>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</si>
  <si>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</si>
  <si>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</si>
  <si>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</si>
  <si>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</si>
  <si>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</si>
  <si>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</si>
  <si>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</si>
  <si>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</si>
  <si>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</si>
  <si>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</si>
  <si>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</si>
  <si>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</si>
  <si>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</si>
  <si>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</si>
  <si>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</si>
  <si>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</si>
  <si>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</si>
  <si>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</si>
  <si>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</si>
  <si>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</si>
  <si>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</si>
  <si>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</si>
  <si>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</si>
  <si>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</si>
  <si>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</si>
  <si>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</si>
  <si>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</si>
  <si>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</si>
  <si>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</si>
  <si>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</si>
  <si>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</si>
  <si>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</si>
  <si>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</si>
  <si>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</si>
  <si>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</si>
  <si>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</si>
  <si>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</si>
  <si>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</si>
  <si>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</si>
  <si>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</si>
  <si>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</si>
  <si>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</si>
  <si>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</si>
  <si>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</si>
  <si>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</si>
  <si>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</si>
  <si>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</si>
  <si>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</si>
  <si>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</si>
  <si>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</si>
  <si>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</si>
  <si>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</si>
  <si>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</si>
  <si>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</si>
  <si>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</si>
  <si>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</si>
  <si>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</si>
  <si>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</si>
  <si>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</si>
  <si>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</si>
  <si>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</si>
  <si>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</si>
  <si>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</si>
  <si>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</si>
  <si>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</si>
  <si>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</si>
  <si>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</si>
  <si>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</si>
  <si>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</si>
  <si>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</si>
  <si>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</si>
  <si>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</si>
  <si>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</si>
  <si>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</si>
  <si>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</si>
  <si>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</si>
  <si>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</si>
  <si>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</si>
  <si>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</si>
  <si>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</si>
  <si>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</si>
  <si>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</si>
  <si>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</si>
  <si>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</si>
  <si>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</si>
  <si>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</si>
  <si>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</si>
  <si>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</si>
  <si>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</si>
  <si>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</si>
  <si>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</si>
  <si>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</si>
  <si>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</si>
  <si>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</si>
  <si>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</si>
  <si>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</si>
  <si>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</si>
  <si>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</si>
  <si>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</si>
  <si>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</si>
  <si>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</si>
  <si>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</si>
  <si>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</si>
  <si>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</si>
  <si>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</si>
  <si>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</si>
  <si>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</si>
  <si>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</si>
  <si>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</si>
  <si>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</si>
  <si>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</si>
  <si>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</si>
  <si>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</si>
  <si>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</si>
  <si>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</si>
  <si>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</si>
  <si>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</si>
  <si>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</si>
  <si>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</si>
  <si>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</si>
  <si>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</si>
  <si>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</si>
  <si>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</si>
  <si>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</si>
  <si>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</si>
  <si>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</si>
  <si>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</si>
  <si>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</si>
  <si>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</si>
  <si>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</si>
  <si>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</si>
  <si>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</si>
  <si>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</si>
  <si>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</si>
  <si>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</si>
  <si>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</si>
  <si>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</si>
  <si>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</si>
  <si>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</si>
  <si>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</si>
  <si>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</si>
  <si>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</si>
  <si>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</si>
  <si>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</si>
  <si>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</si>
  <si>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</si>
  <si>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</si>
  <si>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</si>
  <si>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</si>
  <si>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</si>
  <si>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</si>
  <si>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</si>
  <si>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</si>
  <si>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</si>
  <si>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</si>
  <si>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</si>
  <si>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</si>
  <si>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</si>
  <si>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</si>
  <si>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</si>
  <si>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</si>
  <si>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</si>
  <si>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</si>
  <si>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</si>
  <si>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</si>
  <si>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</si>
  <si>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</si>
  <si>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</si>
  <si>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</si>
  <si>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</si>
  <si>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</si>
  <si>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</si>
  <si>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</si>
  <si>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</si>
  <si>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</si>
  <si>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</si>
  <si>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</si>
  <si>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</si>
  <si>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</si>
  <si>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</si>
  <si>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</si>
  <si>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</si>
  <si>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</si>
  <si>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</si>
  <si>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</si>
  <si>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</si>
  <si>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</si>
  <si>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</si>
  <si>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</si>
  <si>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</si>
  <si>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</si>
  <si>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</si>
  <si>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</si>
  <si>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</si>
  <si>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</si>
  <si>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</si>
  <si>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</si>
  <si>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</si>
  <si>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</si>
  <si>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</si>
  <si>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</si>
  <si>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</si>
  <si>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</si>
  <si>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</si>
  <si>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</si>
  <si>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</si>
  <si>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</si>
  <si>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</si>
  <si>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</si>
  <si>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</si>
  <si>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</si>
  <si>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</si>
  <si>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</si>
  <si>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</si>
  <si>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</si>
  <si>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</si>
  <si>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</si>
  <si>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</si>
  <si>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</si>
  <si>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</si>
  <si>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</si>
  <si>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</si>
  <si>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15-08-2020</t>
  </si>
  <si>
    <t>Numero casi di QUARANTENE/ISOLAMENTI CONCLUSI al 15-08-2020</t>
  </si>
  <si>
    <t>Isolamento/Qarantena al 16-08-2020</t>
  </si>
  <si>
    <t>Totale casi di QUARANTENE/ISOLAMENTI al 16-08-2020</t>
  </si>
  <si>
    <t>Numero casi di QUARANTENE IN CORSO  al 16-08-2020</t>
  </si>
  <si>
    <t>Numero casi di QUARANTENE CONCLUSE  al 16-08-2020</t>
  </si>
  <si>
    <t>Numero casi di ISOLAMENTI DOMICILIARI FIDUCIARI IN CORSO  al 16-08-2020</t>
  </si>
  <si>
    <t>Numero casi di ISOLAMENTI DOMICILIARI FIDUCIARI CONCLUSI  al 16-08-2020</t>
  </si>
  <si>
    <t>Numero casi di QUARANTENE/ISOLAMENTI IN CORSO al 16-08-2020</t>
  </si>
  <si>
    <t>Numero casi di QUARANTENE/ISOLAMENTI CONCLUSI al 16-08-2020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</si>
</sst>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" sqref="J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19</v>
      </c>
      <c r="E7" s="6">
        <v>573</v>
      </c>
      <c r="F7" s="6">
        <v>2</v>
      </c>
      <c r="G7" s="6">
        <v>492</v>
      </c>
      <c r="H7" s="6">
        <v>13</v>
      </c>
      <c r="I7" s="6">
        <v>85</v>
      </c>
      <c r="J7" s="6">
        <f t="shared" si="1"/>
        <v>15</v>
      </c>
      <c r="K7" s="11">
        <f>J7-D7</f>
        <v>-4</v>
      </c>
      <c r="L7" s="6">
        <f>G7+I7</f>
        <v>577</v>
      </c>
      <c r="M7" s="11">
        <f>L7-E7</f>
        <v>4</v>
      </c>
      <c r="N7" s="6">
        <f t="shared" si="4"/>
        <v>592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f t="shared" si="1"/>
        <v>3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17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f t="shared" si="1"/>
        <v>1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23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163</v>
      </c>
      <c r="E11" s="6">
        <v>2497</v>
      </c>
      <c r="F11" s="6">
        <v>71</v>
      </c>
      <c r="G11" s="6">
        <v>2035</v>
      </c>
      <c r="H11" s="6">
        <v>103</v>
      </c>
      <c r="I11" s="6">
        <v>470</v>
      </c>
      <c r="J11" s="6">
        <f t="shared" si="1"/>
        <v>174</v>
      </c>
      <c r="K11" s="11">
        <f t="shared" si="2"/>
        <v>11</v>
      </c>
      <c r="L11" s="6">
        <f t="shared" si="3"/>
        <v>2505</v>
      </c>
      <c r="M11" s="11">
        <f t="shared" si="0"/>
        <v>8</v>
      </c>
      <c r="N11" s="6">
        <f>L11+J11</f>
        <v>2679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3</v>
      </c>
      <c r="G13" s="6">
        <v>46</v>
      </c>
      <c r="H13" s="6">
        <v>0</v>
      </c>
      <c r="I13" s="6">
        <v>14</v>
      </c>
      <c r="J13" s="6">
        <f>+H13+F13</f>
        <v>3</v>
      </c>
      <c r="K13" s="11">
        <f t="shared" si="2"/>
        <v>-1</v>
      </c>
      <c r="L13" s="6">
        <f t="shared" si="3"/>
        <v>60</v>
      </c>
      <c r="M13" s="11">
        <f t="shared" si="0"/>
        <v>1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24</v>
      </c>
      <c r="E14" s="6">
        <v>491</v>
      </c>
      <c r="F14" s="6">
        <v>2</v>
      </c>
      <c r="G14" s="6">
        <v>343</v>
      </c>
      <c r="H14" s="6">
        <v>20</v>
      </c>
      <c r="I14" s="6">
        <v>151</v>
      </c>
      <c r="J14" s="6">
        <f t="shared" si="1"/>
        <v>22</v>
      </c>
      <c r="K14" s="11">
        <f t="shared" si="2"/>
        <v>-2</v>
      </c>
      <c r="L14" s="6">
        <f t="shared" si="3"/>
        <v>494</v>
      </c>
      <c r="M14" s="11">
        <f>L14-E14</f>
        <v>3</v>
      </c>
      <c r="N14" s="6">
        <f t="shared" si="4"/>
        <v>516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0</v>
      </c>
      <c r="N15" s="6">
        <f t="shared" si="4"/>
        <v>58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23</v>
      </c>
      <c r="E16" s="6">
        <v>420</v>
      </c>
      <c r="F16" s="6">
        <v>17</v>
      </c>
      <c r="G16" s="6">
        <v>324</v>
      </c>
      <c r="H16" s="6">
        <v>15</v>
      </c>
      <c r="I16" s="6">
        <v>90</v>
      </c>
      <c r="J16" s="6">
        <f t="shared" si="1"/>
        <v>32</v>
      </c>
      <c r="K16" s="11">
        <f t="shared" si="2"/>
        <v>9</v>
      </c>
      <c r="L16" s="6">
        <f t="shared" si="3"/>
        <v>414</v>
      </c>
      <c r="M16" s="11">
        <f t="shared" si="0"/>
        <v>-6</v>
      </c>
      <c r="N16" s="6">
        <f>L16+J16</f>
        <v>446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111</v>
      </c>
      <c r="F18" s="6">
        <v>0</v>
      </c>
      <c r="G18" s="6">
        <v>70</v>
      </c>
      <c r="H18" s="6">
        <v>8</v>
      </c>
      <c r="I18" s="6">
        <v>41</v>
      </c>
      <c r="J18" s="6">
        <f t="shared" si="1"/>
        <v>8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f t="shared" si="1"/>
        <v>2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72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f t="shared" si="1"/>
        <v>1</v>
      </c>
      <c r="K20" s="11">
        <f>J20-D20</f>
        <v>0</v>
      </c>
      <c r="L20" s="6">
        <f t="shared" si="3"/>
        <v>90</v>
      </c>
      <c r="M20" s="11">
        <f t="shared" si="0"/>
        <v>0</v>
      </c>
      <c r="N20" s="6">
        <f t="shared" si="4"/>
        <v>91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27</v>
      </c>
      <c r="F21" s="6">
        <v>0</v>
      </c>
      <c r="G21" s="6">
        <v>12</v>
      </c>
      <c r="H21" s="6">
        <v>4</v>
      </c>
      <c r="I21" s="6">
        <v>15</v>
      </c>
      <c r="J21" s="6">
        <f t="shared" si="1"/>
        <v>4</v>
      </c>
      <c r="K21" s="11">
        <f t="shared" si="2"/>
        <v>1</v>
      </c>
      <c r="L21" s="6">
        <f t="shared" si="3"/>
        <v>27</v>
      </c>
      <c r="M21" s="11">
        <f t="shared" si="0"/>
        <v>0</v>
      </c>
      <c r="N21" s="6">
        <f t="shared" si="4"/>
        <v>31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2</v>
      </c>
      <c r="G22" s="6">
        <v>282</v>
      </c>
      <c r="H22" s="6">
        <v>1</v>
      </c>
      <c r="I22" s="6">
        <v>36</v>
      </c>
      <c r="J22" s="6">
        <f t="shared" si="1"/>
        <v>3</v>
      </c>
      <c r="K22" s="16">
        <f t="shared" si="2"/>
        <v>-5</v>
      </c>
      <c r="L22" s="15">
        <f t="shared" si="3"/>
        <v>318</v>
      </c>
      <c r="M22" s="16">
        <f t="shared" si="0"/>
        <v>5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6</v>
      </c>
      <c r="E23" s="6">
        <v>24</v>
      </c>
      <c r="F23" s="6">
        <v>6</v>
      </c>
      <c r="G23" s="6">
        <v>16</v>
      </c>
      <c r="H23" s="6">
        <v>0</v>
      </c>
      <c r="I23" s="6">
        <v>8</v>
      </c>
      <c r="J23" s="6">
        <f t="shared" si="1"/>
        <v>6</v>
      </c>
      <c r="K23" s="11">
        <f t="shared" si="2"/>
        <v>0</v>
      </c>
      <c r="L23" s="6">
        <f t="shared" si="3"/>
        <v>24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f t="shared" si="1"/>
        <v>2</v>
      </c>
      <c r="K24" s="16">
        <f t="shared" si="2"/>
        <v>0</v>
      </c>
      <c r="L24" s="15">
        <f t="shared" si="3"/>
        <v>48</v>
      </c>
      <c r="M24" s="16">
        <f t="shared" si="0"/>
        <v>0</v>
      </c>
      <c r="N24" s="15">
        <f t="shared" si="4"/>
        <v>50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91</v>
      </c>
      <c r="F25" s="6">
        <v>0</v>
      </c>
      <c r="G25" s="6">
        <v>56</v>
      </c>
      <c r="H25" s="6">
        <v>6</v>
      </c>
      <c r="I25" s="6">
        <v>35</v>
      </c>
      <c r="J25" s="6">
        <f t="shared" si="1"/>
        <v>6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f t="shared" si="1"/>
        <v>1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3</v>
      </c>
      <c r="E27" s="6">
        <v>39</v>
      </c>
      <c r="F27" s="6">
        <v>1</v>
      </c>
      <c r="G27" s="6">
        <v>29</v>
      </c>
      <c r="H27" s="6">
        <v>2</v>
      </c>
      <c r="I27" s="6">
        <v>10</v>
      </c>
      <c r="J27" s="6">
        <f t="shared" si="1"/>
        <v>3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42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</v>
      </c>
      <c r="E32" s="6">
        <v>112</v>
      </c>
      <c r="F32" s="6">
        <v>1</v>
      </c>
      <c r="G32" s="6">
        <v>84</v>
      </c>
      <c r="H32" s="6">
        <v>0</v>
      </c>
      <c r="I32" s="6">
        <v>28</v>
      </c>
      <c r="J32" s="6">
        <f t="shared" si="1"/>
        <v>1</v>
      </c>
      <c r="K32" s="11">
        <f t="shared" si="2"/>
        <v>0</v>
      </c>
      <c r="L32" s="6">
        <f t="shared" si="3"/>
        <v>112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77</v>
      </c>
      <c r="M34" s="11">
        <f t="shared" si="0"/>
        <v>0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10</v>
      </c>
      <c r="E38" s="15">
        <v>21</v>
      </c>
      <c r="F38" s="6">
        <v>1</v>
      </c>
      <c r="G38" s="6">
        <v>12</v>
      </c>
      <c r="H38" s="6">
        <v>9</v>
      </c>
      <c r="I38" s="6">
        <v>9</v>
      </c>
      <c r="J38" s="6">
        <f t="shared" si="1"/>
        <v>10</v>
      </c>
      <c r="K38" s="16">
        <f t="shared" si="5"/>
        <v>0</v>
      </c>
      <c r="L38" s="15">
        <f t="shared" si="3"/>
        <v>21</v>
      </c>
      <c r="M38" s="16">
        <f t="shared" si="6"/>
        <v>0</v>
      </c>
      <c r="N38" s="15">
        <f t="shared" si="4"/>
        <v>31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14</v>
      </c>
      <c r="E40" s="6">
        <v>50</v>
      </c>
      <c r="F40" s="6">
        <v>1</v>
      </c>
      <c r="G40" s="6">
        <v>26</v>
      </c>
      <c r="H40" s="6">
        <v>12</v>
      </c>
      <c r="I40" s="6">
        <v>25</v>
      </c>
      <c r="J40" s="6">
        <f t="shared" si="1"/>
        <v>13</v>
      </c>
      <c r="K40" s="11">
        <f t="shared" si="5"/>
        <v>-1</v>
      </c>
      <c r="L40" s="6">
        <f t="shared" si="3"/>
        <v>51</v>
      </c>
      <c r="M40" s="11">
        <f t="shared" si="6"/>
        <v>1</v>
      </c>
      <c r="N40" s="6">
        <f t="shared" si="4"/>
        <v>64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6</v>
      </c>
      <c r="E41" s="6">
        <v>68</v>
      </c>
      <c r="F41" s="6">
        <v>5</v>
      </c>
      <c r="G41" s="6">
        <v>26</v>
      </c>
      <c r="H41" s="6">
        <v>1</v>
      </c>
      <c r="I41" s="6">
        <v>42</v>
      </c>
      <c r="J41" s="6">
        <f t="shared" si="1"/>
        <v>6</v>
      </c>
      <c r="K41" s="11">
        <f t="shared" si="5"/>
        <v>0</v>
      </c>
      <c r="L41" s="6">
        <f t="shared" si="3"/>
        <v>68</v>
      </c>
      <c r="M41" s="11">
        <f t="shared" si="6"/>
        <v>0</v>
      </c>
      <c r="N41" s="6">
        <f t="shared" si="4"/>
        <v>74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49</v>
      </c>
      <c r="E43" s="6">
        <v>488</v>
      </c>
      <c r="F43" s="6">
        <v>13</v>
      </c>
      <c r="G43" s="6">
        <v>390</v>
      </c>
      <c r="H43" s="6">
        <v>36</v>
      </c>
      <c r="I43" s="6">
        <v>99</v>
      </c>
      <c r="J43" s="6">
        <f t="shared" si="1"/>
        <v>49</v>
      </c>
      <c r="K43" s="11">
        <f t="shared" si="5"/>
        <v>0</v>
      </c>
      <c r="L43" s="6">
        <f t="shared" si="3"/>
        <v>489</v>
      </c>
      <c r="M43" s="11">
        <f t="shared" si="6"/>
        <v>1</v>
      </c>
      <c r="N43" s="6">
        <f t="shared" si="4"/>
        <v>538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21</v>
      </c>
      <c r="E44" s="6">
        <v>202</v>
      </c>
      <c r="F44" s="6">
        <v>7</v>
      </c>
      <c r="G44" s="6">
        <v>126</v>
      </c>
      <c r="H44" s="6">
        <v>13</v>
      </c>
      <c r="I44" s="6">
        <v>77</v>
      </c>
      <c r="J44" s="6">
        <f t="shared" si="1"/>
        <v>20</v>
      </c>
      <c r="K44" s="11">
        <f t="shared" si="5"/>
        <v>-1</v>
      </c>
      <c r="L44" s="6">
        <f t="shared" si="3"/>
        <v>203</v>
      </c>
      <c r="M44" s="11">
        <f t="shared" si="6"/>
        <v>1</v>
      </c>
      <c r="N44" s="6">
        <f t="shared" si="4"/>
        <v>223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12</v>
      </c>
      <c r="G49" s="6">
        <v>11</v>
      </c>
      <c r="H49" s="6">
        <v>0</v>
      </c>
      <c r="I49" s="6">
        <v>13</v>
      </c>
      <c r="J49" s="6">
        <f t="shared" si="1"/>
        <v>12</v>
      </c>
      <c r="K49" s="11">
        <f t="shared" si="5"/>
        <v>1</v>
      </c>
      <c r="L49" s="6">
        <f t="shared" si="3"/>
        <v>24</v>
      </c>
      <c r="M49" s="11">
        <f t="shared" si="6"/>
        <v>0</v>
      </c>
      <c r="N49" s="6">
        <f t="shared" si="4"/>
        <v>36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2</v>
      </c>
      <c r="I51" s="6">
        <v>24</v>
      </c>
      <c r="J51" s="6">
        <f t="shared" si="1"/>
        <v>4</v>
      </c>
      <c r="K51" s="11">
        <f t="shared" si="5"/>
        <v>-1</v>
      </c>
      <c r="L51" s="6">
        <f t="shared" si="3"/>
        <v>32</v>
      </c>
      <c r="M51" s="11">
        <f t="shared" si="6"/>
        <v>1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58</v>
      </c>
      <c r="E54" s="15">
        <v>664</v>
      </c>
      <c r="F54" s="6">
        <v>24</v>
      </c>
      <c r="G54" s="6">
        <v>366</v>
      </c>
      <c r="H54" s="6">
        <v>29</v>
      </c>
      <c r="I54" s="6">
        <v>306</v>
      </c>
      <c r="J54" s="6">
        <f t="shared" si="1"/>
        <v>53</v>
      </c>
      <c r="K54" s="16">
        <f t="shared" si="5"/>
        <v>-5</v>
      </c>
      <c r="L54" s="15">
        <f t="shared" si="3"/>
        <v>672</v>
      </c>
      <c r="M54" s="16">
        <f t="shared" si="6"/>
        <v>8</v>
      </c>
      <c r="N54" s="15">
        <f t="shared" si="4"/>
        <v>725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7</v>
      </c>
      <c r="E58" s="6">
        <v>38</v>
      </c>
      <c r="F58" s="6">
        <v>1</v>
      </c>
      <c r="G58" s="6">
        <v>20</v>
      </c>
      <c r="H58" s="6">
        <v>2</v>
      </c>
      <c r="I58" s="6">
        <v>22</v>
      </c>
      <c r="J58" s="6">
        <f t="shared" si="1"/>
        <v>3</v>
      </c>
      <c r="K58" s="11">
        <f t="shared" si="5"/>
        <v>-4</v>
      </c>
      <c r="L58" s="6">
        <f t="shared" si="3"/>
        <v>42</v>
      </c>
      <c r="M58" s="11">
        <f t="shared" si="6"/>
        <v>4</v>
      </c>
      <c r="N58" s="6">
        <f t="shared" si="4"/>
        <v>45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61</v>
      </c>
      <c r="F59" s="6">
        <v>4</v>
      </c>
      <c r="G59" s="6">
        <v>31</v>
      </c>
      <c r="H59" s="6">
        <v>3</v>
      </c>
      <c r="I59" s="6">
        <v>30</v>
      </c>
      <c r="J59" s="6">
        <f t="shared" si="1"/>
        <v>7</v>
      </c>
      <c r="K59" s="11">
        <f t="shared" si="5"/>
        <v>4</v>
      </c>
      <c r="L59" s="6">
        <f t="shared" si="3"/>
        <v>61</v>
      </c>
      <c r="M59" s="11">
        <f t="shared" si="6"/>
        <v>0</v>
      </c>
      <c r="N59" s="6">
        <f t="shared" si="4"/>
        <v>68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0</v>
      </c>
      <c r="I61" s="6">
        <v>5</v>
      </c>
      <c r="J61" s="6">
        <f t="shared" si="1"/>
        <v>0</v>
      </c>
      <c r="K61" s="11">
        <f t="shared" si="5"/>
        <v>-1</v>
      </c>
      <c r="L61" s="6">
        <f>G61+I61</f>
        <v>39</v>
      </c>
      <c r="M61" s="11">
        <f t="shared" si="6"/>
        <v>1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96</v>
      </c>
      <c r="F62" s="6">
        <v>2</v>
      </c>
      <c r="G62" s="6">
        <v>77</v>
      </c>
      <c r="H62" s="6">
        <v>1</v>
      </c>
      <c r="I62" s="6">
        <v>19</v>
      </c>
      <c r="J62" s="6">
        <f t="shared" si="1"/>
        <v>3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9</v>
      </c>
      <c r="E63" s="6">
        <v>119</v>
      </c>
      <c r="F63" s="6">
        <v>0</v>
      </c>
      <c r="G63" s="6">
        <v>95</v>
      </c>
      <c r="H63" s="6">
        <v>8</v>
      </c>
      <c r="I63" s="6">
        <v>25</v>
      </c>
      <c r="J63" s="6">
        <f t="shared" si="1"/>
        <v>8</v>
      </c>
      <c r="K63" s="11">
        <f t="shared" si="5"/>
        <v>-1</v>
      </c>
      <c r="L63" s="6">
        <f t="shared" si="3"/>
        <v>120</v>
      </c>
      <c r="M63" s="11">
        <f t="shared" si="6"/>
        <v>1</v>
      </c>
      <c r="N63" s="6">
        <f t="shared" si="4"/>
        <v>128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275</v>
      </c>
      <c r="F64" s="6">
        <v>2</v>
      </c>
      <c r="G64" s="6">
        <v>244</v>
      </c>
      <c r="H64" s="6">
        <v>1</v>
      </c>
      <c r="I64" s="6">
        <v>32</v>
      </c>
      <c r="J64" s="6">
        <f t="shared" si="1"/>
        <v>3</v>
      </c>
      <c r="K64" s="11">
        <f t="shared" si="5"/>
        <v>-1</v>
      </c>
      <c r="L64" s="6">
        <f t="shared" si="3"/>
        <v>276</v>
      </c>
      <c r="M64" s="11">
        <f t="shared" si="6"/>
        <v>1</v>
      </c>
      <c r="N64" s="6">
        <f>L64+J64</f>
        <v>279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2</v>
      </c>
      <c r="E65" s="6">
        <v>19</v>
      </c>
      <c r="F65" s="6">
        <v>0</v>
      </c>
      <c r="G65" s="6">
        <v>7</v>
      </c>
      <c r="H65" s="6">
        <v>2</v>
      </c>
      <c r="I65" s="6">
        <v>12</v>
      </c>
      <c r="J65" s="6">
        <f t="shared" si="1"/>
        <v>2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21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6</v>
      </c>
      <c r="E69" s="6">
        <v>30</v>
      </c>
      <c r="F69" s="6">
        <v>5</v>
      </c>
      <c r="G69" s="6">
        <v>15</v>
      </c>
      <c r="H69" s="6">
        <v>1</v>
      </c>
      <c r="I69" s="6">
        <v>16</v>
      </c>
      <c r="J69" s="6">
        <f t="shared" ref="J69:J119" si="9">+H69+F69</f>
        <v>6</v>
      </c>
      <c r="K69" s="11">
        <f t="shared" si="7"/>
        <v>0</v>
      </c>
      <c r="L69" s="6">
        <f t="shared" ref="L69:L120" si="10">G69+I69</f>
        <v>31</v>
      </c>
      <c r="M69" s="11">
        <f t="shared" si="8"/>
        <v>1</v>
      </c>
      <c r="N69" s="6">
        <f t="shared" ref="N69:N120" si="11">L69+J69</f>
        <v>37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</v>
      </c>
      <c r="E75" s="6">
        <v>150</v>
      </c>
      <c r="F75" s="6">
        <v>0</v>
      </c>
      <c r="G75" s="6">
        <v>87</v>
      </c>
      <c r="H75" s="6">
        <v>3</v>
      </c>
      <c r="I75" s="6">
        <v>63</v>
      </c>
      <c r="J75" s="6">
        <f t="shared" si="9"/>
        <v>3</v>
      </c>
      <c r="K75" s="11">
        <f t="shared" si="7"/>
        <v>0</v>
      </c>
      <c r="L75" s="6">
        <f t="shared" si="10"/>
        <v>150</v>
      </c>
      <c r="M75" s="11">
        <f t="shared" si="8"/>
        <v>0</v>
      </c>
      <c r="N75" s="6">
        <f t="shared" si="11"/>
        <v>153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73</v>
      </c>
      <c r="F79" s="6">
        <v>1</v>
      </c>
      <c r="G79" s="6">
        <v>50</v>
      </c>
      <c r="H79" s="6">
        <v>5</v>
      </c>
      <c r="I79" s="6">
        <v>23</v>
      </c>
      <c r="J79" s="6">
        <f t="shared" si="9"/>
        <v>6</v>
      </c>
      <c r="K79" s="11">
        <f t="shared" si="7"/>
        <v>0</v>
      </c>
      <c r="L79" s="6">
        <f t="shared" si="10"/>
        <v>73</v>
      </c>
      <c r="M79" s="11">
        <f t="shared" si="8"/>
        <v>0</v>
      </c>
      <c r="N79" s="6">
        <f t="shared" si="11"/>
        <v>79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0</v>
      </c>
      <c r="L80" s="15">
        <f t="shared" si="10"/>
        <v>83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f t="shared" si="9"/>
        <v>2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77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0</v>
      </c>
      <c r="I87" s="6">
        <v>5</v>
      </c>
      <c r="J87" s="6">
        <f t="shared" si="9"/>
        <v>0</v>
      </c>
      <c r="K87" s="11">
        <f t="shared" si="7"/>
        <v>0</v>
      </c>
      <c r="L87" s="6">
        <f t="shared" si="10"/>
        <v>124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f t="shared" si="9"/>
        <v>1</v>
      </c>
      <c r="K88" s="11">
        <f t="shared" si="7"/>
        <v>1</v>
      </c>
      <c r="L88" s="6">
        <f t="shared" si="10"/>
        <v>61</v>
      </c>
      <c r="M88" s="11">
        <f t="shared" si="8"/>
        <v>0</v>
      </c>
      <c r="N88" s="6">
        <f t="shared" si="11"/>
        <v>62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0</v>
      </c>
      <c r="G91" s="6">
        <v>179</v>
      </c>
      <c r="H91" s="6">
        <v>1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20</v>
      </c>
      <c r="E93" s="6">
        <v>24</v>
      </c>
      <c r="F93" s="6">
        <v>20</v>
      </c>
      <c r="G93" s="6">
        <v>19</v>
      </c>
      <c r="H93" s="6">
        <v>0</v>
      </c>
      <c r="I93" s="6">
        <v>5</v>
      </c>
      <c r="J93" s="6">
        <f t="shared" si="9"/>
        <v>20</v>
      </c>
      <c r="K93" s="11">
        <f t="shared" si="7"/>
        <v>0</v>
      </c>
      <c r="L93" s="6">
        <f t="shared" si="10"/>
        <v>24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53</v>
      </c>
      <c r="F94" s="6">
        <v>0</v>
      </c>
      <c r="G94" s="6">
        <v>33</v>
      </c>
      <c r="H94" s="6">
        <v>3</v>
      </c>
      <c r="I94" s="6">
        <v>20</v>
      </c>
      <c r="J94" s="6">
        <f t="shared" si="9"/>
        <v>3</v>
      </c>
      <c r="K94" s="11">
        <f t="shared" si="7"/>
        <v>0</v>
      </c>
      <c r="L94" s="6">
        <f t="shared" si="10"/>
        <v>53</v>
      </c>
      <c r="M94" s="11">
        <f t="shared" si="8"/>
        <v>0</v>
      </c>
      <c r="N94" s="6">
        <f t="shared" si="11"/>
        <v>56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13</v>
      </c>
      <c r="F96" s="6">
        <v>1</v>
      </c>
      <c r="G96" s="6">
        <v>7</v>
      </c>
      <c r="H96" s="6">
        <v>0</v>
      </c>
      <c r="I96" s="6">
        <v>6</v>
      </c>
      <c r="J96" s="6">
        <f t="shared" si="9"/>
        <v>1</v>
      </c>
      <c r="K96" s="11">
        <f t="shared" si="7"/>
        <v>0</v>
      </c>
      <c r="L96" s="6">
        <f t="shared" si="10"/>
        <v>13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22</v>
      </c>
      <c r="E98" s="6">
        <v>137</v>
      </c>
      <c r="F98" s="6">
        <v>7</v>
      </c>
      <c r="G98" s="6">
        <v>104</v>
      </c>
      <c r="H98" s="6">
        <v>15</v>
      </c>
      <c r="I98" s="6">
        <v>35</v>
      </c>
      <c r="J98" s="6">
        <f t="shared" si="9"/>
        <v>22</v>
      </c>
      <c r="K98" s="11">
        <f t="shared" si="7"/>
        <v>0</v>
      </c>
      <c r="L98" s="6">
        <f t="shared" si="10"/>
        <v>139</v>
      </c>
      <c r="M98" s="11">
        <f t="shared" si="8"/>
        <v>2</v>
      </c>
      <c r="N98" s="6">
        <f t="shared" si="11"/>
        <v>161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10</v>
      </c>
      <c r="E99" s="6">
        <v>49</v>
      </c>
      <c r="F99" s="6">
        <v>0</v>
      </c>
      <c r="G99" s="6">
        <v>35</v>
      </c>
      <c r="H99" s="6">
        <v>9</v>
      </c>
      <c r="I99" s="6">
        <v>15</v>
      </c>
      <c r="J99" s="6">
        <f t="shared" si="9"/>
        <v>9</v>
      </c>
      <c r="K99" s="11">
        <f t="shared" si="7"/>
        <v>-1</v>
      </c>
      <c r="L99" s="6">
        <f t="shared" si="10"/>
        <v>50</v>
      </c>
      <c r="M99" s="11">
        <f t="shared" si="8"/>
        <v>1</v>
      </c>
      <c r="N99" s="6">
        <f t="shared" si="11"/>
        <v>59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f t="shared" si="9"/>
        <v>1</v>
      </c>
      <c r="K100" s="11">
        <f t="shared" ref="K100:K120" si="12">J100-D100</f>
        <v>1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0</v>
      </c>
      <c r="L103" s="15">
        <f t="shared" si="10"/>
        <v>34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8</v>
      </c>
      <c r="E106" s="6">
        <v>12</v>
      </c>
      <c r="F106" s="6">
        <v>1</v>
      </c>
      <c r="G106" s="6">
        <v>9</v>
      </c>
      <c r="H106" s="6">
        <v>5</v>
      </c>
      <c r="I106" s="6">
        <v>5</v>
      </c>
      <c r="J106" s="6">
        <f t="shared" si="9"/>
        <v>6</v>
      </c>
      <c r="K106" s="11">
        <f t="shared" si="12"/>
        <v>-2</v>
      </c>
      <c r="L106" s="6">
        <f t="shared" si="10"/>
        <v>14</v>
      </c>
      <c r="M106" s="11">
        <f t="shared" si="13"/>
        <v>2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f t="shared" si="9"/>
        <v>1</v>
      </c>
      <c r="K107" s="11">
        <f t="shared" si="12"/>
        <v>1</v>
      </c>
      <c r="L107" s="6">
        <f t="shared" si="10"/>
        <v>41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5</v>
      </c>
      <c r="E108" s="6">
        <v>85</v>
      </c>
      <c r="F108" s="6">
        <v>0</v>
      </c>
      <c r="G108" s="6">
        <v>78</v>
      </c>
      <c r="H108" s="6">
        <v>5</v>
      </c>
      <c r="I108" s="6">
        <v>7</v>
      </c>
      <c r="J108" s="6">
        <f t="shared" si="9"/>
        <v>5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90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3</v>
      </c>
      <c r="E112" s="6">
        <v>72</v>
      </c>
      <c r="F112" s="6">
        <v>0</v>
      </c>
      <c r="G112" s="6">
        <v>58</v>
      </c>
      <c r="H112" s="6">
        <v>3</v>
      </c>
      <c r="I112" s="6">
        <v>14</v>
      </c>
      <c r="J112" s="6">
        <f t="shared" si="9"/>
        <v>3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f t="shared" si="9"/>
        <v>0</v>
      </c>
      <c r="K114" s="11">
        <f t="shared" si="12"/>
        <v>0</v>
      </c>
      <c r="L114" s="6">
        <f t="shared" si="10"/>
        <v>59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0</v>
      </c>
      <c r="L116" s="6">
        <f t="shared" si="10"/>
        <v>111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821</v>
      </c>
      <c r="E120" s="6">
        <v>1358</v>
      </c>
      <c r="F120" s="6">
        <v>100</v>
      </c>
      <c r="G120" s="6">
        <v>592</v>
      </c>
      <c r="H120" s="6">
        <v>704</v>
      </c>
      <c r="I120" s="6">
        <v>812</v>
      </c>
      <c r="J120" s="6">
        <f>+H120+F120</f>
        <v>804</v>
      </c>
      <c r="K120" s="11">
        <f t="shared" si="12"/>
        <v>-17</v>
      </c>
      <c r="L120" s="6">
        <f t="shared" si="10"/>
        <v>1404</v>
      </c>
      <c r="M120" s="11">
        <f t="shared" si="13"/>
        <v>46</v>
      </c>
      <c r="N120" s="6">
        <f t="shared" si="11"/>
        <v>2208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1453</v>
      </c>
      <c r="E121" s="10">
        <f>SUM(E4:E120)</f>
        <v>12475</v>
      </c>
      <c r="F121" s="10">
        <f>SUM(F4:F119)+F120</f>
        <v>353</v>
      </c>
      <c r="G121" s="10">
        <f>SUM(G4:G119)+G120</f>
        <v>9099</v>
      </c>
      <c r="H121" s="10">
        <f>SUM(H4:H119)+H120</f>
        <v>1082</v>
      </c>
      <c r="I121" s="10">
        <f>SUM(I4:I119)+I120</f>
        <v>3462</v>
      </c>
      <c r="J121" s="10">
        <f>SUM(J4:J119)+J120</f>
        <v>1435</v>
      </c>
      <c r="K121" s="13">
        <f t="shared" ref="K121:M121" si="14">SUM(K4:K119)+K120</f>
        <v>-18</v>
      </c>
      <c r="L121" s="10">
        <f t="shared" si="14"/>
        <v>12561</v>
      </c>
      <c r="M121" s="13">
        <f t="shared" si="14"/>
        <v>86</v>
      </c>
      <c r="N121" s="10">
        <f>SUM(N4:N119)+N120</f>
        <v>13996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2020-08-16T08:07:51Z</dcterms:modified>
</cp:coreProperties>
</file>