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<sst xmlns="http://schemas.openxmlformats.org/spreadsheetml/2006/main" count="250" uniqueCount="246">
  <si>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</si>
  <si>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</si>
  <si>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</si>
  <si>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</si>
  <si>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</si>
  <si>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</si>
  <si>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</si>
  <si>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</si>
  <si>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</si>
  <si>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</si>
  <si>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</si>
  <si>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</si>
  <si>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</si>
  <si>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</si>
  <si>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</si>
  <si>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</si>
  <si>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</si>
  <si>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</si>
  <si>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</si>
  <si>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</si>
  <si>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</si>
  <si>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</si>
  <si>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</si>
  <si>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</si>
  <si>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</si>
  <si>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</si>
  <si>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</si>
  <si>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</si>
  <si>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</si>
  <si>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</si>
  <si>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</si>
  <si>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</si>
  <si>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</si>
  <si>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</si>
  <si>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</si>
  <si>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</si>
  <si>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</si>
  <si>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</si>
  <si>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</si>
  <si>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</si>
  <si>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</si>
  <si>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</si>
  <si>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</si>
  <si>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</si>
  <si>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</si>
  <si>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</si>
  <si>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</si>
  <si>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</si>
  <si>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</si>
  <si>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</si>
  <si>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</si>
  <si>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</si>
  <si>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</si>
  <si>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</si>
  <si>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</si>
  <si>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</si>
  <si>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</si>
  <si>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</si>
  <si>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</si>
  <si>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</si>
  <si>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</si>
  <si>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</si>
  <si>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</si>
  <si>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</si>
  <si>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</si>
  <si>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</si>
  <si>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</si>
  <si>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</si>
  <si>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</si>
  <si>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</si>
  <si>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</si>
  <si>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</si>
  <si>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</si>
  <si>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</si>
  <si>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</si>
  <si>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</si>
  <si>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</si>
  <si>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</si>
  <si>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</si>
  <si>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</si>
  <si>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</si>
  <si>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</si>
  <si>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</si>
  <si>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</si>
  <si>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</si>
  <si>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</si>
  <si>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</si>
  <si>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</si>
  <si>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</si>
  <si>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</si>
  <si>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</si>
  <si>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</si>
  <si>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</si>
  <si>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</si>
  <si>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</si>
  <si>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</si>
  <si>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</si>
  <si>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</si>
  <si>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</si>
  <si>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</si>
  <si>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</si>
  <si>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</si>
  <si>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</si>
  <si>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</si>
  <si>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</si>
  <si>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</si>
  <si>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</si>
  <si>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</si>
  <si>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</si>
  <si>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</si>
  <si>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</si>
  <si>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</si>
  <si>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</si>
  <si>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</si>
  <si>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</si>
  <si>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</si>
  <si>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</si>
  <si>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</si>
  <si>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</si>
  <si>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</si>
  <si>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</si>
  <si>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</si>
  <si>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</si>
  <si>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</si>
  <si>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</si>
  <si>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</si>
  <si>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</si>
  <si>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</si>
  <si>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</si>
  <si>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</si>
  <si>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</si>
  <si>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</si>
  <si>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</si>
  <si>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</si>
  <si>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</si>
  <si>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</si>
  <si>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</si>
  <si>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</si>
  <si>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</si>
  <si>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</si>
  <si>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</si>
  <si>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</si>
  <si>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</si>
  <si>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</si>
  <si>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</si>
  <si>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</si>
  <si>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</si>
  <si>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</si>
  <si>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</si>
  <si>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</si>
  <si>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</si>
  <si>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</si>
  <si>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</si>
  <si>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</si>
  <si>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</si>
  <si>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</si>
  <si>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</si>
  <si>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</si>
  <si>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</si>
  <si>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</si>
  <si>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</si>
  <si>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</si>
  <si>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</si>
  <si>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</si>
  <si>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</si>
  <si>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</si>
  <si>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</si>
  <si>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</si>
  <si>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</si>
  <si>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</si>
  <si>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</si>
  <si>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</si>
  <si>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</si>
  <si>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</si>
  <si>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</si>
  <si>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</si>
  <si>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</si>
  <si>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</si>
  <si>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</si>
  <si>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</si>
  <si>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</si>
  <si>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</si>
  <si>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</si>
  <si>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</si>
  <si>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</si>
  <si>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</si>
  <si>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</si>
  <si>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</si>
  <si>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</si>
  <si>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</si>
  <si>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</si>
  <si>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</si>
  <si>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</si>
  <si>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</si>
  <si>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</si>
  <si>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</si>
  <si>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</si>
  <si>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</si>
  <si>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</si>
  <si>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</si>
  <si>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</si>
  <si>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</si>
  <si>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</si>
  <si>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</si>
  <si>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</si>
  <si>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</si>
  <si>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</si>
  <si>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</si>
  <si>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</si>
  <si>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</si>
  <si>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</si>
  <si>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</si>
  <si>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</si>
  <si>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</si>
  <si>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</si>
  <si>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</si>
  <si>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</si>
  <si>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</si>
  <si>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</si>
  <si>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</si>
  <si>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</si>
  <si>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</si>
  <si>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</si>
  <si>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</si>
  <si>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</si>
  <si>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</si>
  <si>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</si>
  <si>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</si>
  <si>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</si>
  <si>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</si>
  <si>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</si>
  <si>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</si>
  <si>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</si>
  <si>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</si>
  <si>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</si>
  <si>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</si>
  <si>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18-07-2020</t>
  </si>
  <si>
    <t>Numero casi di QUARANTENE/ISOLAMENTI CONCLUSI al 18-07-2020</t>
  </si>
  <si>
    <t>Isolamento/Qarantena al 19-07-2020</t>
  </si>
  <si>
    <t>Totale casi di QUARANTENE/ISOLAMENTI al 19-07-2020</t>
  </si>
  <si>
    <t>Numero casi di QUARANTENE IN CORSO al 19-07-2020</t>
  </si>
  <si>
    <t>Numero casi di QUARANTENE CONCLUSE al 19-07-2020</t>
  </si>
  <si>
    <t>Numero casi di ISOLAMENTI DOMICILIARI FIDUCIARI IN CORSO al 19-07-2020</t>
  </si>
  <si>
    <t>Numero casi di ISOLAMENTI DOMICILIARI FIDUCIARI CONCLUSI al 19-07-2020</t>
  </si>
  <si>
    <t>Numero casi di QUARANTENE/ISOLAMENTI IN CORSO al 19-07-2020</t>
  </si>
  <si>
    <t>Numero casi di QUARANTENE/ISOLAMENTI CONCLUSI al 19-07-2020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</si>
</sst>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67</v>
      </c>
      <c r="E11" s="6">
        <v>2336</v>
      </c>
      <c r="F11" s="6">
        <v>35</v>
      </c>
      <c r="G11" s="6">
        <v>1985</v>
      </c>
      <c r="H11" s="6">
        <v>33</v>
      </c>
      <c r="I11" s="6">
        <v>350</v>
      </c>
      <c r="J11" s="6">
        <f t="shared" si="1"/>
        <v>68</v>
      </c>
      <c r="K11" s="11">
        <f t="shared" si="2"/>
        <v>1</v>
      </c>
      <c r="L11" s="6">
        <f t="shared" si="3"/>
        <v>2335</v>
      </c>
      <c r="M11" s="11">
        <f t="shared" si="0"/>
        <v>-1</v>
      </c>
      <c r="N11" s="6">
        <f>L11+J11</f>
        <v>2403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14</v>
      </c>
      <c r="E14" s="6">
        <v>464</v>
      </c>
      <c r="F14" s="6">
        <v>3</v>
      </c>
      <c r="G14" s="6">
        <v>338</v>
      </c>
      <c r="H14" s="6">
        <v>12</v>
      </c>
      <c r="I14" s="6">
        <v>126</v>
      </c>
      <c r="J14" s="6">
        <f t="shared" si="1"/>
        <v>15</v>
      </c>
      <c r="K14" s="11">
        <f t="shared" si="2"/>
        <v>1</v>
      </c>
      <c r="L14" s="6">
        <f t="shared" si="3"/>
        <v>464</v>
      </c>
      <c r="M14" s="11">
        <f>L14-E14</f>
        <v>0</v>
      </c>
      <c r="N14" s="6">
        <f t="shared" si="4"/>
        <v>479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15</v>
      </c>
      <c r="E16" s="6">
        <v>392</v>
      </c>
      <c r="F16" s="6">
        <v>7</v>
      </c>
      <c r="G16" s="6">
        <v>315</v>
      </c>
      <c r="H16" s="6">
        <v>6</v>
      </c>
      <c r="I16" s="6">
        <v>79</v>
      </c>
      <c r="J16" s="6">
        <f t="shared" si="1"/>
        <v>13</v>
      </c>
      <c r="K16" s="11">
        <f t="shared" si="2"/>
        <v>-2</v>
      </c>
      <c r="L16" s="6">
        <f t="shared" si="3"/>
        <v>394</v>
      </c>
      <c r="M16" s="11">
        <f t="shared" si="0"/>
        <v>2</v>
      </c>
      <c r="N16" s="6">
        <f>L16+J16</f>
        <v>407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7</v>
      </c>
      <c r="E22" s="15">
        <v>304</v>
      </c>
      <c r="F22" s="6">
        <v>4</v>
      </c>
      <c r="G22" s="6">
        <v>272</v>
      </c>
      <c r="H22" s="6">
        <v>3</v>
      </c>
      <c r="I22" s="6">
        <v>32</v>
      </c>
      <c r="J22" s="6">
        <f t="shared" si="1"/>
        <v>7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311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11</v>
      </c>
      <c r="E25" s="6">
        <v>78</v>
      </c>
      <c r="F25" s="6">
        <v>0</v>
      </c>
      <c r="G25" s="6">
        <v>55</v>
      </c>
      <c r="H25" s="6">
        <v>9</v>
      </c>
      <c r="I25" s="6">
        <v>25</v>
      </c>
      <c r="J25" s="6">
        <f t="shared" si="1"/>
        <v>9</v>
      </c>
      <c r="K25" s="11">
        <f>J25-D25</f>
        <v>-2</v>
      </c>
      <c r="L25" s="6">
        <f t="shared" si="3"/>
        <v>80</v>
      </c>
      <c r="M25" s="11">
        <f t="shared" si="0"/>
        <v>2</v>
      </c>
      <c r="N25" s="6">
        <f t="shared" si="4"/>
        <v>89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51</v>
      </c>
      <c r="F26" s="6">
        <v>2</v>
      </c>
      <c r="G26" s="6">
        <v>45</v>
      </c>
      <c r="H26" s="6">
        <v>2</v>
      </c>
      <c r="I26" s="6">
        <v>6</v>
      </c>
      <c r="J26" s="6">
        <f t="shared" si="1"/>
        <v>4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17</v>
      </c>
      <c r="E29" s="15">
        <v>73</v>
      </c>
      <c r="F29" s="6">
        <v>17</v>
      </c>
      <c r="G29" s="6">
        <v>71</v>
      </c>
      <c r="H29" s="6">
        <v>0</v>
      </c>
      <c r="I29" s="6">
        <v>2</v>
      </c>
      <c r="J29" s="6">
        <f t="shared" si="1"/>
        <v>17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90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106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1</v>
      </c>
      <c r="N32" s="6">
        <f t="shared" si="4"/>
        <v>109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1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8</v>
      </c>
      <c r="E40" s="6">
        <v>39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-4</v>
      </c>
      <c r="L40" s="6">
        <f t="shared" si="3"/>
        <v>43</v>
      </c>
      <c r="M40" s="11">
        <f t="shared" si="6"/>
        <v>4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20</v>
      </c>
      <c r="E43" s="6">
        <v>445</v>
      </c>
      <c r="F43" s="6">
        <v>4</v>
      </c>
      <c r="G43" s="6">
        <v>379</v>
      </c>
      <c r="H43" s="6">
        <v>18</v>
      </c>
      <c r="I43" s="6">
        <v>67</v>
      </c>
      <c r="J43" s="6">
        <f t="shared" si="1"/>
        <v>22</v>
      </c>
      <c r="K43" s="11">
        <f t="shared" si="5"/>
        <v>2</v>
      </c>
      <c r="L43" s="6">
        <f t="shared" si="3"/>
        <v>446</v>
      </c>
      <c r="M43" s="11">
        <f t="shared" si="6"/>
        <v>1</v>
      </c>
      <c r="N43" s="6">
        <f t="shared" si="4"/>
        <v>468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177</v>
      </c>
      <c r="F44" s="6">
        <v>0</v>
      </c>
      <c r="G44" s="6">
        <v>112</v>
      </c>
      <c r="H44" s="6">
        <v>2</v>
      </c>
      <c r="I44" s="6">
        <v>65</v>
      </c>
      <c r="J44" s="6">
        <f t="shared" si="1"/>
        <v>2</v>
      </c>
      <c r="K44" s="11">
        <f t="shared" si="5"/>
        <v>0</v>
      </c>
      <c r="L44" s="6">
        <f t="shared" si="3"/>
        <v>177</v>
      </c>
      <c r="M44" s="11">
        <f t="shared" si="6"/>
        <v>0</v>
      </c>
      <c r="N44" s="6">
        <f t="shared" si="4"/>
        <v>179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-1</v>
      </c>
      <c r="L45" s="6">
        <f t="shared" si="3"/>
        <v>36</v>
      </c>
      <c r="M45" s="11">
        <f t="shared" si="6"/>
        <v>1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31</v>
      </c>
      <c r="E54" s="15">
        <v>565</v>
      </c>
      <c r="F54" s="6">
        <v>13</v>
      </c>
      <c r="G54" s="6">
        <v>338</v>
      </c>
      <c r="H54" s="6">
        <v>20</v>
      </c>
      <c r="I54" s="6">
        <v>227</v>
      </c>
      <c r="J54" s="6">
        <f t="shared" si="1"/>
        <v>33</v>
      </c>
      <c r="K54" s="16">
        <f t="shared" si="5"/>
        <v>2</v>
      </c>
      <c r="L54" s="15">
        <f t="shared" si="3"/>
        <v>565</v>
      </c>
      <c r="M54" s="16">
        <f t="shared" si="6"/>
        <v>0</v>
      </c>
      <c r="N54" s="15">
        <f t="shared" si="4"/>
        <v>598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59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-1</v>
      </c>
      <c r="L59" s="6">
        <f t="shared" si="3"/>
        <v>60</v>
      </c>
      <c r="M59" s="11">
        <f t="shared" si="6"/>
        <v>1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87</v>
      </c>
      <c r="F62" s="6">
        <v>0</v>
      </c>
      <c r="G62" s="6">
        <v>72</v>
      </c>
      <c r="H62" s="6">
        <v>2</v>
      </c>
      <c r="I62" s="6">
        <v>16</v>
      </c>
      <c r="J62" s="6">
        <f t="shared" si="1"/>
        <v>2</v>
      </c>
      <c r="K62" s="11">
        <f t="shared" si="5"/>
        <v>-1</v>
      </c>
      <c r="L62" s="6">
        <f t="shared" si="3"/>
        <v>88</v>
      </c>
      <c r="M62" s="11">
        <f t="shared" si="6"/>
        <v>1</v>
      </c>
      <c r="N62" s="6">
        <f t="shared" si="4"/>
        <v>90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22</v>
      </c>
      <c r="F74" s="6">
        <v>0</v>
      </c>
      <c r="G74" s="6">
        <v>8</v>
      </c>
      <c r="H74" s="6">
        <v>4</v>
      </c>
      <c r="I74" s="6">
        <v>14</v>
      </c>
      <c r="J74" s="6">
        <f t="shared" si="9"/>
        <v>4</v>
      </c>
      <c r="K74" s="11">
        <f t="shared" si="7"/>
        <v>0</v>
      </c>
      <c r="L74" s="6">
        <f t="shared" si="10"/>
        <v>22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7</v>
      </c>
      <c r="E75" s="6">
        <v>142</v>
      </c>
      <c r="F75" s="6">
        <v>4</v>
      </c>
      <c r="G75" s="6">
        <v>82</v>
      </c>
      <c r="H75" s="6">
        <v>2</v>
      </c>
      <c r="I75" s="6">
        <v>61</v>
      </c>
      <c r="J75" s="6">
        <f t="shared" si="9"/>
        <v>6</v>
      </c>
      <c r="K75" s="11">
        <f t="shared" si="7"/>
        <v>-1</v>
      </c>
      <c r="L75" s="6">
        <f t="shared" si="10"/>
        <v>143</v>
      </c>
      <c r="M75" s="11">
        <f t="shared" si="8"/>
        <v>1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3</v>
      </c>
      <c r="E79" s="6">
        <v>65</v>
      </c>
      <c r="F79" s="6">
        <v>0</v>
      </c>
      <c r="G79" s="6">
        <v>49</v>
      </c>
      <c r="H79" s="6">
        <v>3</v>
      </c>
      <c r="I79" s="6">
        <v>16</v>
      </c>
      <c r="J79" s="6">
        <f t="shared" si="9"/>
        <v>3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0</v>
      </c>
      <c r="G82" s="6">
        <v>66</v>
      </c>
      <c r="H82" s="6">
        <v>1</v>
      </c>
      <c r="I82" s="6">
        <v>8</v>
      </c>
      <c r="J82" s="6">
        <f t="shared" si="9"/>
        <v>1</v>
      </c>
      <c r="K82" s="11">
        <f t="shared" si="7"/>
        <v>-1</v>
      </c>
      <c r="L82" s="6">
        <f t="shared" si="10"/>
        <v>74</v>
      </c>
      <c r="M82" s="11">
        <f t="shared" si="8"/>
        <v>1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3</v>
      </c>
      <c r="E85" s="6">
        <v>30</v>
      </c>
      <c r="F85" s="6">
        <v>0</v>
      </c>
      <c r="G85" s="6">
        <v>17</v>
      </c>
      <c r="H85" s="6">
        <v>2</v>
      </c>
      <c r="I85" s="6">
        <v>14</v>
      </c>
      <c r="J85" s="6">
        <f t="shared" si="9"/>
        <v>2</v>
      </c>
      <c r="K85" s="11">
        <f t="shared" si="7"/>
        <v>-1</v>
      </c>
      <c r="L85" s="6">
        <f t="shared" si="10"/>
        <v>31</v>
      </c>
      <c r="M85" s="11">
        <f t="shared" si="8"/>
        <v>1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0</v>
      </c>
      <c r="N89" s="6">
        <f t="shared" si="11"/>
        <v>30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1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53</v>
      </c>
      <c r="F110" s="6">
        <v>0</v>
      </c>
      <c r="G110" s="6">
        <v>49</v>
      </c>
      <c r="H110" s="6">
        <v>3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56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103</v>
      </c>
      <c r="F116" s="6">
        <v>2</v>
      </c>
      <c r="G116" s="6">
        <v>84</v>
      </c>
      <c r="H116" s="6">
        <v>1</v>
      </c>
      <c r="I116" s="6">
        <v>19</v>
      </c>
      <c r="J116" s="6">
        <f t="shared" si="9"/>
        <v>3</v>
      </c>
      <c r="K116" s="11">
        <f t="shared" si="12"/>
        <v>0</v>
      </c>
      <c r="L116" s="6">
        <f t="shared" si="10"/>
        <v>103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75</v>
      </c>
      <c r="E120" s="6">
        <v>1156</v>
      </c>
      <c r="F120" s="6">
        <v>31</v>
      </c>
      <c r="G120" s="6">
        <v>564</v>
      </c>
      <c r="H120" s="6">
        <v>39</v>
      </c>
      <c r="I120" s="6">
        <v>598</v>
      </c>
      <c r="J120" s="6">
        <f>+H120+F120</f>
        <v>70</v>
      </c>
      <c r="K120" s="11">
        <f t="shared" si="12"/>
        <v>-5</v>
      </c>
      <c r="L120" s="6">
        <f t="shared" si="10"/>
        <v>1162</v>
      </c>
      <c r="M120" s="11">
        <f t="shared" si="13"/>
        <v>6</v>
      </c>
      <c r="N120" s="6">
        <f t="shared" si="11"/>
        <v>1232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393</v>
      </c>
      <c r="E121" s="10">
        <f>SUM(E4:E120)</f>
        <v>11502</v>
      </c>
      <c r="F121" s="10">
        <f>SUM(F4:F119)+F120</f>
        <v>168</v>
      </c>
      <c r="G121" s="10">
        <f>SUM(G4:G119)+G120</f>
        <v>8782</v>
      </c>
      <c r="H121" s="10">
        <f>SUM(H4:H119)+H120</f>
        <v>214</v>
      </c>
      <c r="I121" s="10">
        <f>SUM(I4:I119)+I120</f>
        <v>2741</v>
      </c>
      <c r="J121" s="10">
        <f>SUM(J4:J119)+J120</f>
        <v>382</v>
      </c>
      <c r="K121" s="13">
        <f t="shared" ref="K121:M121" si="14">SUM(K4:K119)+K120</f>
        <v>-11</v>
      </c>
      <c r="L121" s="10">
        <f t="shared" si="14"/>
        <v>11523</v>
      </c>
      <c r="M121" s="13">
        <f t="shared" si="14"/>
        <v>21</v>
      </c>
      <c r="N121" s="10">
        <f>SUM(N4:N119)+N120</f>
        <v>11905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2020-07-19T10:32:53Z</dcterms:modified>
</cp:coreProperties>
</file>