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6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<sst xmlns="http://schemas.openxmlformats.org/spreadsheetml/2006/main" count="250" uniqueCount="246">
  <si>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</si>
  <si>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</si>
  <si>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</si>
  <si>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</si>
  <si>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</si>
  <si>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</si>
  <si>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</si>
  <si>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</si>
  <si>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</si>
  <si>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</si>
  <si>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</si>
  <si>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</si>
  <si>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</si>
  <si>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</si>
  <si>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</si>
  <si>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</si>
  <si>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</si>
  <si>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</si>
  <si>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</si>
  <si>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</si>
  <si>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</si>
  <si>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</si>
  <si>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</si>
  <si>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</si>
  <si>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</si>
  <si>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</si>
  <si>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</si>
  <si>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</si>
  <si>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</si>
  <si>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</si>
  <si>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</si>
  <si>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</si>
  <si>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</si>
  <si>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</si>
  <si>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</si>
  <si>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</si>
  <si>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</si>
  <si>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</si>
  <si>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</si>
  <si>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</si>
  <si>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</si>
  <si>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</si>
  <si>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</si>
  <si>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</si>
  <si>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</si>
  <si>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</si>
  <si>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</si>
  <si>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</si>
  <si>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</si>
  <si>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</si>
  <si>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</si>
  <si>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</si>
  <si>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</si>
  <si>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</si>
  <si>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</si>
  <si>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</si>
  <si>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</si>
  <si>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</si>
  <si>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</si>
  <si>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</si>
  <si>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</si>
  <si>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</si>
  <si>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</si>
  <si>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</si>
  <si>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</si>
  <si>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</si>
  <si>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</si>
  <si>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</si>
  <si>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</si>
  <si>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</si>
  <si>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</si>
  <si>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</si>
  <si>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</si>
  <si>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</si>
  <si>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</si>
  <si>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</si>
  <si>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</si>
  <si>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</si>
  <si>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</si>
  <si>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</si>
  <si>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</si>
  <si>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</si>
  <si>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</si>
  <si>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</si>
  <si>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</si>
  <si>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</si>
  <si>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</si>
  <si>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</si>
  <si>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</si>
  <si>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</si>
  <si>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</si>
  <si>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</si>
  <si>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</si>
  <si>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</si>
  <si>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</si>
  <si>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</si>
  <si>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</si>
  <si>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</si>
  <si>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</si>
  <si>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</si>
  <si>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</si>
  <si>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</si>
  <si>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</si>
  <si>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</si>
  <si>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</si>
  <si>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</si>
  <si>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</si>
  <si>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</si>
  <si>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</si>
  <si>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</si>
  <si>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</si>
  <si>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</si>
  <si>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</si>
  <si>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</si>
  <si>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</si>
  <si>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</si>
  <si>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</si>
  <si>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</si>
  <si>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</si>
  <si>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</si>
  <si>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</si>
  <si>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</si>
  <si>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</si>
  <si>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</si>
  <si>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</si>
  <si>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</si>
  <si>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</si>
  <si>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</si>
  <si>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</si>
  <si>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</si>
  <si>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</si>
  <si>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</si>
  <si>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</si>
  <si>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</si>
  <si>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</si>
  <si>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</si>
  <si>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</si>
  <si>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</si>
  <si>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</si>
  <si>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</si>
  <si>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</si>
  <si>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</si>
  <si>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</si>
  <si>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</si>
  <si>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</si>
  <si>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</si>
  <si>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</si>
  <si>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</si>
  <si>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</si>
  <si>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</si>
  <si>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</si>
  <si>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</si>
  <si>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</si>
  <si>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</si>
  <si>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</si>
  <si>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</si>
  <si>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</si>
  <si>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</si>
  <si>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</si>
  <si>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</si>
  <si>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</si>
  <si>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</si>
  <si>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</si>
  <si>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</si>
  <si>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</si>
  <si>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</si>
  <si>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</si>
  <si>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</si>
  <si>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</si>
  <si>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</si>
  <si>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</si>
  <si>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</si>
  <si>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</si>
  <si>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</si>
  <si>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</si>
  <si>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</si>
  <si>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</si>
  <si>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</si>
  <si>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</si>
  <si>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</si>
  <si>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</si>
  <si>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</si>
  <si>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</si>
  <si>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</si>
  <si>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</si>
  <si>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</si>
  <si>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</si>
  <si>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</si>
  <si>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</si>
  <si>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</si>
  <si>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</si>
  <si>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</si>
  <si>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</si>
  <si>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</si>
  <si>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</si>
  <si>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</si>
  <si>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</si>
  <si>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</si>
  <si>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</si>
  <si>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</si>
  <si>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</si>
  <si>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</si>
  <si>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</si>
  <si>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</si>
  <si>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</si>
  <si>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</si>
  <si>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</si>
  <si>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</si>
  <si>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</si>
  <si>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</si>
  <si>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</si>
  <si>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</si>
  <si>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</si>
  <si>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</si>
  <si>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</si>
  <si>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</si>
  <si>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</si>
  <si>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</si>
  <si>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</si>
  <si>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</si>
  <si>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</si>
  <si>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</si>
  <si>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</si>
  <si>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</si>
  <si>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</si>
  <si>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</si>
  <si>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</si>
  <si>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</si>
  <si>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</si>
  <si>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</si>
  <si>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</si>
  <si>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</si>
  <si>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</si>
  <si>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</si>
  <si>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</si>
  <si>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</si>
  <si>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15-07-2020</t>
  </si>
  <si>
    <t>Numero casi di QUARANTENE/ISOLAMENTI CONCLUSI al 15-07-2020</t>
  </si>
  <si>
    <t>Isolamento/Qarantena al 16-07-2020</t>
  </si>
  <si>
    <t>Totale casi di QUARANTENE/ISOLAMENTI al 16-07-2020</t>
  </si>
  <si>
    <t>Numero casi di QUARANTENE IN CORSO al 16-07-2020</t>
  </si>
  <si>
    <t>Numero casi di QUARANTENE CONCLUSE al 16-07-2020</t>
  </si>
  <si>
    <t>Numero casi di ISOLAMENTI DOMICILIARI FIDUCIARI IN CORSO al 16-07-2020</t>
  </si>
  <si>
    <t>Numero casi di ISOLAMENTI DOMICILIARI FIDUCIARI CONCLUSI al 16-07-2020</t>
  </si>
  <si>
    <t>Numero casi di QUARANTENE/ISOLAMENTI IN CORSO al 16-07-2020</t>
  </si>
  <si>
    <t>Numero casi di QUARANTENE/ISOLAMENTI CONCLUSI al 16-07-2020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</si>
</sst>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K121" sqref="K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3</v>
      </c>
      <c r="G9" s="6">
        <v>110</v>
      </c>
      <c r="H9" s="6">
        <v>0</v>
      </c>
      <c r="I9" s="6">
        <v>19</v>
      </c>
      <c r="J9" s="6">
        <f t="shared" si="1"/>
        <v>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132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73</v>
      </c>
      <c r="E11" s="6">
        <v>2324</v>
      </c>
      <c r="F11" s="6">
        <v>30</v>
      </c>
      <c r="G11" s="6">
        <v>1988</v>
      </c>
      <c r="H11" s="6">
        <v>39</v>
      </c>
      <c r="I11" s="6">
        <v>341</v>
      </c>
      <c r="J11" s="6">
        <f t="shared" si="1"/>
        <v>69</v>
      </c>
      <c r="K11" s="11">
        <f t="shared" si="2"/>
        <v>-4</v>
      </c>
      <c r="L11" s="6">
        <f t="shared" si="3"/>
        <v>2329</v>
      </c>
      <c r="M11" s="11">
        <f t="shared" si="0"/>
        <v>5</v>
      </c>
      <c r="N11" s="6">
        <f>L11+J11</f>
        <v>2398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57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8</v>
      </c>
      <c r="E14" s="6">
        <v>464</v>
      </c>
      <c r="F14" s="6">
        <v>0</v>
      </c>
      <c r="G14" s="6">
        <v>338</v>
      </c>
      <c r="H14" s="6">
        <v>8</v>
      </c>
      <c r="I14" s="6">
        <v>126</v>
      </c>
      <c r="J14" s="6">
        <f t="shared" si="1"/>
        <v>8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472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12</v>
      </c>
      <c r="E16" s="6">
        <v>392</v>
      </c>
      <c r="F16" s="6">
        <v>6</v>
      </c>
      <c r="G16" s="6">
        <v>315</v>
      </c>
      <c r="H16" s="6">
        <v>9</v>
      </c>
      <c r="I16" s="6">
        <v>77</v>
      </c>
      <c r="J16" s="6">
        <f t="shared" si="1"/>
        <v>15</v>
      </c>
      <c r="K16" s="11">
        <f t="shared" si="2"/>
        <v>3</v>
      </c>
      <c r="L16" s="6">
        <f t="shared" si="3"/>
        <v>392</v>
      </c>
      <c r="M16" s="11">
        <f t="shared" si="0"/>
        <v>0</v>
      </c>
      <c r="N16" s="6">
        <f>L16+J16</f>
        <v>407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6</v>
      </c>
      <c r="E22" s="15">
        <v>304</v>
      </c>
      <c r="F22" s="6">
        <v>4</v>
      </c>
      <c r="G22" s="6">
        <v>272</v>
      </c>
      <c r="H22" s="6">
        <v>2</v>
      </c>
      <c r="I22" s="6">
        <v>32</v>
      </c>
      <c r="J22" s="6">
        <f t="shared" si="1"/>
        <v>6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310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10</v>
      </c>
      <c r="E25" s="6">
        <v>78</v>
      </c>
      <c r="F25" s="6">
        <v>0</v>
      </c>
      <c r="G25" s="6">
        <v>55</v>
      </c>
      <c r="H25" s="6">
        <v>11</v>
      </c>
      <c r="I25" s="6">
        <v>23</v>
      </c>
      <c r="J25" s="6">
        <f t="shared" si="1"/>
        <v>11</v>
      </c>
      <c r="K25" s="11">
        <f>J25-D25</f>
        <v>1</v>
      </c>
      <c r="L25" s="6">
        <f t="shared" si="3"/>
        <v>78</v>
      </c>
      <c r="M25" s="11">
        <f t="shared" si="0"/>
        <v>0</v>
      </c>
      <c r="N25" s="6">
        <f t="shared" si="4"/>
        <v>89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</v>
      </c>
      <c r="E32" s="6">
        <v>105</v>
      </c>
      <c r="F32" s="6">
        <v>0</v>
      </c>
      <c r="G32" s="6">
        <v>84</v>
      </c>
      <c r="H32" s="6">
        <v>2</v>
      </c>
      <c r="I32" s="6">
        <v>22</v>
      </c>
      <c r="J32" s="6">
        <f t="shared" si="1"/>
        <v>2</v>
      </c>
      <c r="K32" s="11">
        <f t="shared" si="2"/>
        <v>-1</v>
      </c>
      <c r="L32" s="6">
        <f t="shared" si="3"/>
        <v>106</v>
      </c>
      <c r="M32" s="11">
        <f t="shared" si="0"/>
        <v>1</v>
      </c>
      <c r="N32" s="6">
        <f t="shared" si="4"/>
        <v>108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0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-1</v>
      </c>
      <c r="L36" s="6">
        <f t="shared" si="3"/>
        <v>93</v>
      </c>
      <c r="M36" s="11">
        <f t="shared" ref="M36:M67" si="6">L36-E36</f>
        <v>1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11</v>
      </c>
      <c r="F39" s="6">
        <v>0</v>
      </c>
      <c r="G39" s="6">
        <v>9</v>
      </c>
      <c r="H39" s="6">
        <v>0</v>
      </c>
      <c r="I39" s="6">
        <v>3</v>
      </c>
      <c r="J39" s="6">
        <f t="shared" si="1"/>
        <v>0</v>
      </c>
      <c r="K39" s="11">
        <f t="shared" si="5"/>
        <v>-1</v>
      </c>
      <c r="L39" s="6">
        <f t="shared" si="3"/>
        <v>12</v>
      </c>
      <c r="M39" s="11">
        <f t="shared" si="6"/>
        <v>1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8</v>
      </c>
      <c r="E40" s="6">
        <v>39</v>
      </c>
      <c r="F40" s="6">
        <v>4</v>
      </c>
      <c r="G40" s="6">
        <v>22</v>
      </c>
      <c r="H40" s="6">
        <v>4</v>
      </c>
      <c r="I40" s="6">
        <v>17</v>
      </c>
      <c r="J40" s="6">
        <f t="shared" si="1"/>
        <v>8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4</v>
      </c>
      <c r="E42" s="6">
        <v>93</v>
      </c>
      <c r="F42" s="6">
        <v>0</v>
      </c>
      <c r="G42" s="6">
        <v>84</v>
      </c>
      <c r="H42" s="6">
        <v>4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97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14</v>
      </c>
      <c r="E43" s="6">
        <v>446</v>
      </c>
      <c r="F43" s="6">
        <v>3</v>
      </c>
      <c r="G43" s="6">
        <v>380</v>
      </c>
      <c r="H43" s="6">
        <v>13</v>
      </c>
      <c r="I43" s="6">
        <v>66</v>
      </c>
      <c r="J43" s="6">
        <f t="shared" si="1"/>
        <v>16</v>
      </c>
      <c r="K43" s="11">
        <f t="shared" si="5"/>
        <v>2</v>
      </c>
      <c r="L43" s="6">
        <f t="shared" si="3"/>
        <v>446</v>
      </c>
      <c r="M43" s="11">
        <f t="shared" si="6"/>
        <v>0</v>
      </c>
      <c r="N43" s="6">
        <f t="shared" si="4"/>
        <v>462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6</v>
      </c>
      <c r="E45" s="6">
        <v>35</v>
      </c>
      <c r="F45" s="6">
        <v>0</v>
      </c>
      <c r="G45" s="6">
        <v>21</v>
      </c>
      <c r="H45" s="6">
        <v>6</v>
      </c>
      <c r="I45" s="6">
        <v>14</v>
      </c>
      <c r="J45" s="6">
        <f t="shared" si="1"/>
        <v>6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0</v>
      </c>
      <c r="G50" s="6">
        <v>69</v>
      </c>
      <c r="H50" s="6">
        <v>1</v>
      </c>
      <c r="I50" s="6">
        <v>10</v>
      </c>
      <c r="J50" s="6">
        <f t="shared" si="1"/>
        <v>1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22</v>
      </c>
      <c r="E54" s="15">
        <v>563</v>
      </c>
      <c r="F54" s="6">
        <v>4</v>
      </c>
      <c r="G54" s="6">
        <v>337</v>
      </c>
      <c r="H54" s="6">
        <v>18</v>
      </c>
      <c r="I54" s="6">
        <v>226</v>
      </c>
      <c r="J54" s="6">
        <f t="shared" si="1"/>
        <v>22</v>
      </c>
      <c r="K54" s="16">
        <f t="shared" si="5"/>
        <v>0</v>
      </c>
      <c r="L54" s="15">
        <f t="shared" si="3"/>
        <v>563</v>
      </c>
      <c r="M54" s="16">
        <f t="shared" si="6"/>
        <v>0</v>
      </c>
      <c r="N54" s="15">
        <f t="shared" si="4"/>
        <v>585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59</v>
      </c>
      <c r="F59" s="6">
        <v>0</v>
      </c>
      <c r="G59" s="6">
        <v>30</v>
      </c>
      <c r="H59" s="6">
        <v>1</v>
      </c>
      <c r="I59" s="6">
        <v>29</v>
      </c>
      <c r="J59" s="6">
        <f t="shared" si="1"/>
        <v>1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1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</v>
      </c>
      <c r="E64" s="6">
        <v>268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-1</v>
      </c>
      <c r="L64" s="6">
        <f t="shared" si="3"/>
        <v>269</v>
      </c>
      <c r="M64" s="11">
        <f t="shared" si="6"/>
        <v>1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5</v>
      </c>
      <c r="I74" s="6">
        <v>13</v>
      </c>
      <c r="J74" s="6">
        <f t="shared" si="9"/>
        <v>5</v>
      </c>
      <c r="K74" s="11">
        <f t="shared" si="7"/>
        <v>1</v>
      </c>
      <c r="L74" s="6">
        <f t="shared" si="10"/>
        <v>21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142</v>
      </c>
      <c r="F75" s="6">
        <v>0</v>
      </c>
      <c r="G75" s="6">
        <v>82</v>
      </c>
      <c r="H75" s="6">
        <v>3</v>
      </c>
      <c r="I75" s="6">
        <v>61</v>
      </c>
      <c r="J75" s="6">
        <f t="shared" si="9"/>
        <v>3</v>
      </c>
      <c r="K75" s="11">
        <f t="shared" si="7"/>
        <v>-1</v>
      </c>
      <c r="L75" s="6">
        <f t="shared" si="10"/>
        <v>143</v>
      </c>
      <c r="M75" s="11">
        <f t="shared" si="8"/>
        <v>1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65</v>
      </c>
      <c r="F79" s="6">
        <v>0</v>
      </c>
      <c r="G79" s="6">
        <v>49</v>
      </c>
      <c r="H79" s="6">
        <v>3</v>
      </c>
      <c r="I79" s="6">
        <v>16</v>
      </c>
      <c r="J79" s="6">
        <f t="shared" si="9"/>
        <v>3</v>
      </c>
      <c r="K79" s="11">
        <f t="shared" si="7"/>
        <v>1</v>
      </c>
      <c r="L79" s="6">
        <f t="shared" si="10"/>
        <v>65</v>
      </c>
      <c r="M79" s="11">
        <f t="shared" si="8"/>
        <v>0</v>
      </c>
      <c r="N79" s="6">
        <f t="shared" si="11"/>
        <v>68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1</v>
      </c>
      <c r="G82" s="6">
        <v>65</v>
      </c>
      <c r="H82" s="6">
        <v>1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5</v>
      </c>
      <c r="E85" s="6">
        <v>28</v>
      </c>
      <c r="F85" s="6">
        <v>0</v>
      </c>
      <c r="G85" s="6">
        <v>17</v>
      </c>
      <c r="H85" s="6">
        <v>5</v>
      </c>
      <c r="I85" s="6">
        <v>11</v>
      </c>
      <c r="J85" s="6">
        <f t="shared" si="9"/>
        <v>5</v>
      </c>
      <c r="K85" s="11">
        <f t="shared" si="7"/>
        <v>0</v>
      </c>
      <c r="L85" s="6">
        <f t="shared" si="10"/>
        <v>28</v>
      </c>
      <c r="M85" s="11">
        <f t="shared" si="8"/>
        <v>0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27</v>
      </c>
      <c r="F89" s="6">
        <v>1</v>
      </c>
      <c r="G89" s="6">
        <v>13</v>
      </c>
      <c r="H89" s="6">
        <v>2</v>
      </c>
      <c r="I89" s="6">
        <v>14</v>
      </c>
      <c r="J89" s="6">
        <f t="shared" si="9"/>
        <v>3</v>
      </c>
      <c r="K89" s="11">
        <f t="shared" si="7"/>
        <v>0</v>
      </c>
      <c r="L89" s="6">
        <f t="shared" si="10"/>
        <v>27</v>
      </c>
      <c r="M89" s="11">
        <f t="shared" si="8"/>
        <v>0</v>
      </c>
      <c r="N89" s="6">
        <f t="shared" si="11"/>
        <v>30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0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1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48</v>
      </c>
      <c r="F118" s="6">
        <v>1</v>
      </c>
      <c r="G118" s="6">
        <v>45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49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71</v>
      </c>
      <c r="E120" s="6">
        <v>1140</v>
      </c>
      <c r="F120" s="6">
        <v>28</v>
      </c>
      <c r="G120" s="6">
        <v>564</v>
      </c>
      <c r="H120" s="6">
        <v>43</v>
      </c>
      <c r="I120" s="6">
        <v>580</v>
      </c>
      <c r="J120" s="6">
        <f>+H120+F120</f>
        <v>71</v>
      </c>
      <c r="K120" s="11">
        <f t="shared" si="12"/>
        <v>0</v>
      </c>
      <c r="L120" s="6">
        <f t="shared" si="10"/>
        <v>1144</v>
      </c>
      <c r="M120" s="11">
        <f t="shared" si="13"/>
        <v>4</v>
      </c>
      <c r="N120" s="6">
        <f t="shared" si="11"/>
        <v>1215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330</v>
      </c>
      <c r="E121" s="10">
        <f>SUM(E4:E120)</f>
        <v>11454</v>
      </c>
      <c r="F121" s="10">
        <f>SUM(F4:F119)+F120</f>
        <v>106</v>
      </c>
      <c r="G121" s="10">
        <f>SUM(G4:G119)+G120</f>
        <v>8779</v>
      </c>
      <c r="H121" s="10">
        <f>SUM(H4:H119)+H120</f>
        <v>225</v>
      </c>
      <c r="I121" s="10">
        <f>SUM(I4:I119)+I120</f>
        <v>2689</v>
      </c>
      <c r="J121" s="10">
        <f>SUM(J4:J119)+J120</f>
        <v>331</v>
      </c>
      <c r="K121" s="13">
        <f t="shared" ref="K121:M121" si="14">SUM(K4:K119)+K120</f>
        <v>1</v>
      </c>
      <c r="L121" s="10">
        <f t="shared" si="14"/>
        <v>11468</v>
      </c>
      <c r="M121" s="13">
        <f t="shared" si="14"/>
        <v>14</v>
      </c>
      <c r="N121" s="10">
        <f>SUM(N4:N119)+N120</f>
        <v>11799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2020-07-16T12:22:00Z</dcterms:modified>
</cp:coreProperties>
</file>