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0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<sst xmlns="http://schemas.openxmlformats.org/spreadsheetml/2006/main" count="250" uniqueCount="246">
  <si>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</si>
  <si>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</si>
  <si>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</si>
  <si>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</si>
  <si>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</si>
  <si>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</si>
  <si>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</si>
  <si>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</si>
  <si>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</si>
  <si>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</si>
  <si>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</si>
  <si>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</si>
  <si>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</si>
  <si>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</si>
  <si>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</si>
  <si>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</si>
  <si>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</si>
  <si>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</si>
  <si>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</si>
  <si>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</si>
  <si>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</si>
  <si>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</si>
  <si>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</si>
  <si>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</si>
  <si>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</si>
  <si>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</si>
  <si>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</si>
  <si>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</si>
  <si>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</si>
  <si>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</si>
  <si>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</si>
  <si>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</si>
  <si>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</si>
  <si>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</si>
  <si>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</si>
  <si>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</si>
  <si>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</si>
  <si>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</si>
  <si>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</si>
  <si>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</si>
  <si>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</si>
  <si>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</si>
  <si>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</si>
  <si>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</si>
  <si>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</si>
  <si>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</si>
  <si>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</si>
  <si>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</si>
  <si>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</si>
  <si>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</si>
  <si>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</si>
  <si>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</si>
  <si>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</si>
  <si>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</si>
  <si>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</si>
  <si>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</si>
  <si>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</si>
  <si>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</si>
  <si>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</si>
  <si>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</si>
  <si>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</si>
  <si>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</si>
  <si>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</si>
  <si>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</si>
  <si>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</si>
  <si>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</si>
  <si>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</si>
  <si>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</si>
  <si>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</si>
  <si>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</si>
  <si>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</si>
  <si>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</si>
  <si>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</si>
  <si>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</si>
  <si>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</si>
  <si>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</si>
  <si>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</si>
  <si>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</si>
  <si>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</si>
  <si>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</si>
  <si>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</si>
  <si>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</si>
  <si>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</si>
  <si>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</si>
  <si>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</si>
  <si>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</si>
  <si>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</si>
  <si>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</si>
  <si>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</si>
  <si>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</si>
  <si>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</si>
  <si>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</si>
  <si>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</si>
  <si>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</si>
  <si>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</si>
  <si>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</si>
  <si>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</si>
  <si>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</si>
  <si>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</si>
  <si>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</si>
  <si>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</si>
  <si>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</si>
  <si>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</si>
  <si>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</si>
  <si>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</si>
  <si>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</si>
  <si>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</si>
  <si>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</si>
  <si>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</si>
  <si>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</si>
  <si>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</si>
  <si>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</si>
  <si>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</si>
  <si>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</si>
  <si>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</si>
  <si>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</si>
  <si>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</si>
  <si>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</si>
  <si>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</si>
  <si>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</si>
  <si>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</si>
  <si>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</si>
  <si>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</si>
  <si>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</si>
  <si>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</si>
  <si>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</si>
  <si>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</si>
  <si>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</si>
  <si>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</si>
  <si>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</si>
  <si>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</si>
  <si>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</si>
  <si>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</si>
  <si>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</si>
  <si>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</si>
  <si>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</si>
  <si>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</si>
  <si>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</si>
  <si>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</si>
  <si>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</si>
  <si>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</si>
  <si>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</si>
  <si>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</si>
  <si>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</si>
  <si>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</si>
  <si>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</si>
  <si>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</si>
  <si>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</si>
  <si>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</si>
  <si>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</si>
  <si>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</si>
  <si>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</si>
  <si>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</si>
  <si>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</si>
  <si>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</si>
  <si>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</si>
  <si>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</si>
  <si>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</si>
  <si>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</si>
  <si>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</si>
  <si>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</si>
  <si>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</si>
  <si>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</si>
  <si>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</si>
  <si>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</si>
  <si>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</si>
  <si>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</si>
  <si>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</si>
  <si>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</si>
  <si>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</si>
  <si>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</si>
  <si>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</si>
  <si>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</si>
  <si>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</si>
  <si>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</si>
  <si>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</si>
  <si>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</si>
  <si>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</si>
  <si>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</si>
  <si>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</si>
  <si>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</si>
  <si>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</si>
  <si>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</si>
  <si>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</si>
  <si>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</si>
  <si>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</si>
  <si>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</si>
  <si>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</si>
  <si>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</si>
  <si>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</si>
  <si>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</si>
  <si>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</si>
  <si>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</si>
  <si>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</si>
  <si>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</si>
  <si>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</si>
  <si>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</si>
  <si>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</si>
  <si>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</si>
  <si>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</si>
  <si>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</si>
  <si>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</si>
  <si>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</si>
  <si>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</si>
  <si>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</si>
  <si>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</si>
  <si>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</si>
  <si>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</si>
  <si>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</si>
  <si>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</si>
  <si>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</si>
  <si>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</si>
  <si>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</si>
  <si>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</si>
  <si>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</si>
  <si>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</si>
  <si>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</si>
  <si>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</si>
  <si>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</si>
  <si>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</si>
  <si>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</si>
  <si>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</si>
  <si>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</si>
  <si>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</si>
  <si>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</si>
  <si>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</si>
  <si>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</si>
  <si>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</si>
  <si>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</si>
  <si>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</si>
  <si>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</si>
  <si>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</si>
  <si>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</si>
  <si>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</si>
  <si>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</si>
  <si>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</si>
  <si>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29-06-2020</t>
  </si>
  <si>
    <t>Numero casi di QUARANTENE/ISOLAMENTI CONCLUSI al 29-06-2020</t>
  </si>
  <si>
    <t>Isolamento/Qarantena al 30-06-2020</t>
  </si>
  <si>
    <t>Totale casi di QUARANTENE/ISOLAMENTI al 30-06-2020</t>
  </si>
  <si>
    <t>Numero casi di QUARANTENE IN CORSO al 30-06-2020</t>
  </si>
  <si>
    <t>Numero casi di QUARANTENE CONCLUSE al 30-06-2020</t>
  </si>
  <si>
    <t>Numero casi di ISOLAMENTI DOMICILIARI FIDUCIARI IN CORSO al 30-06-2020</t>
  </si>
  <si>
    <t>Numero casi di ISOLAMENTI DOMICILIARI FIDUCIARI CONCLUSI  al 30-06-2020</t>
  </si>
  <si>
    <t>Numero casi di QUARANTENE/ISOLAMENTI IN CORSO al 30-06-2020</t>
  </si>
  <si>
    <t>Numero casi di QUARANTENE/ISOLAMENTI CONCLUSI al 30-06-2020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</si>
</sst>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</v>
      </c>
      <c r="E7" s="6">
        <v>559</v>
      </c>
      <c r="F7" s="6">
        <v>0</v>
      </c>
      <c r="G7" s="6">
        <v>479</v>
      </c>
      <c r="H7" s="6">
        <v>2</v>
      </c>
      <c r="I7" s="6">
        <v>80</v>
      </c>
      <c r="J7" s="6">
        <f t="shared" si="1"/>
        <v>2</v>
      </c>
      <c r="K7" s="11">
        <f>J7-D7</f>
        <v>0</v>
      </c>
      <c r="L7" s="6">
        <f>G7+I7</f>
        <v>559</v>
      </c>
      <c r="M7" s="11">
        <f>L7-E7</f>
        <v>0</v>
      </c>
      <c r="N7" s="6">
        <f t="shared" si="4"/>
        <v>561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3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29</v>
      </c>
      <c r="E11" s="6">
        <v>2286</v>
      </c>
      <c r="F11" s="6">
        <v>10</v>
      </c>
      <c r="G11" s="6">
        <v>1974</v>
      </c>
      <c r="H11" s="6">
        <v>20</v>
      </c>
      <c r="I11" s="6">
        <v>312</v>
      </c>
      <c r="J11" s="6">
        <f t="shared" si="1"/>
        <v>30</v>
      </c>
      <c r="K11" s="11">
        <f t="shared" si="2"/>
        <v>1</v>
      </c>
      <c r="L11" s="6">
        <f t="shared" si="3"/>
        <v>2286</v>
      </c>
      <c r="M11" s="11">
        <f t="shared" si="0"/>
        <v>0</v>
      </c>
      <c r="N11" s="6">
        <f>L11+J11</f>
        <v>2316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54</v>
      </c>
      <c r="F13" s="6">
        <v>0</v>
      </c>
      <c r="G13" s="6">
        <v>44</v>
      </c>
      <c r="H13" s="6">
        <v>2</v>
      </c>
      <c r="I13" s="6">
        <v>10</v>
      </c>
      <c r="J13" s="6">
        <f t="shared" si="1"/>
        <v>2</v>
      </c>
      <c r="K13" s="11">
        <f t="shared" si="2"/>
        <v>1</v>
      </c>
      <c r="L13" s="6">
        <f t="shared" si="3"/>
        <v>54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6</v>
      </c>
      <c r="E14" s="6">
        <v>454</v>
      </c>
      <c r="F14" s="6">
        <v>1</v>
      </c>
      <c r="G14" s="6">
        <v>335</v>
      </c>
      <c r="H14" s="6">
        <v>6</v>
      </c>
      <c r="I14" s="6">
        <v>120</v>
      </c>
      <c r="J14" s="6">
        <f t="shared" si="1"/>
        <v>7</v>
      </c>
      <c r="K14" s="11">
        <f t="shared" si="2"/>
        <v>1</v>
      </c>
      <c r="L14" s="6">
        <f t="shared" si="3"/>
        <v>455</v>
      </c>
      <c r="M14" s="11">
        <f>L14-E14</f>
        <v>1</v>
      </c>
      <c r="N14" s="6">
        <f t="shared" si="4"/>
        <v>462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10</v>
      </c>
      <c r="E16" s="6">
        <v>382</v>
      </c>
      <c r="F16" s="6">
        <v>4</v>
      </c>
      <c r="G16" s="6">
        <v>311</v>
      </c>
      <c r="H16" s="6">
        <v>6</v>
      </c>
      <c r="I16" s="6">
        <v>71</v>
      </c>
      <c r="J16" s="6">
        <f t="shared" si="1"/>
        <v>10</v>
      </c>
      <c r="K16" s="11">
        <f t="shared" si="2"/>
        <v>0</v>
      </c>
      <c r="L16" s="6">
        <f t="shared" si="3"/>
        <v>382</v>
      </c>
      <c r="M16" s="11">
        <f t="shared" si="0"/>
        <v>0</v>
      </c>
      <c r="N16" s="6">
        <f>L16+J16</f>
        <v>392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108</v>
      </c>
      <c r="F18" s="6">
        <v>0</v>
      </c>
      <c r="G18" s="6">
        <v>70</v>
      </c>
      <c r="H18" s="6">
        <v>2</v>
      </c>
      <c r="I18" s="6">
        <v>38</v>
      </c>
      <c r="J18" s="6">
        <f t="shared" si="1"/>
        <v>2</v>
      </c>
      <c r="K18" s="11">
        <f t="shared" si="2"/>
        <v>0</v>
      </c>
      <c r="L18" s="6">
        <f t="shared" si="3"/>
        <v>108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25</v>
      </c>
      <c r="H41" s="6">
        <v>0</v>
      </c>
      <c r="I41" s="6">
        <v>35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13</v>
      </c>
      <c r="E43" s="6">
        <v>433</v>
      </c>
      <c r="F43" s="6">
        <v>10</v>
      </c>
      <c r="G43" s="6">
        <v>371</v>
      </c>
      <c r="H43" s="6">
        <v>2</v>
      </c>
      <c r="I43" s="6">
        <v>63</v>
      </c>
      <c r="J43" s="6">
        <f t="shared" si="1"/>
        <v>12</v>
      </c>
      <c r="K43" s="11">
        <f t="shared" si="5"/>
        <v>-1</v>
      </c>
      <c r="L43" s="6">
        <f t="shared" si="3"/>
        <v>434</v>
      </c>
      <c r="M43" s="11">
        <f t="shared" si="6"/>
        <v>1</v>
      </c>
      <c r="N43" s="6">
        <f t="shared" si="4"/>
        <v>446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</v>
      </c>
      <c r="E44" s="6">
        <v>175</v>
      </c>
      <c r="F44" s="6">
        <v>0</v>
      </c>
      <c r="G44" s="6">
        <v>112</v>
      </c>
      <c r="H44" s="6">
        <v>0</v>
      </c>
      <c r="I44" s="6">
        <v>64</v>
      </c>
      <c r="J44" s="6">
        <f t="shared" si="1"/>
        <v>0</v>
      </c>
      <c r="K44" s="11">
        <f t="shared" si="5"/>
        <v>-1</v>
      </c>
      <c r="L44" s="6">
        <f t="shared" si="3"/>
        <v>176</v>
      </c>
      <c r="M44" s="11">
        <f t="shared" si="6"/>
        <v>1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-1</v>
      </c>
      <c r="L45" s="6">
        <f t="shared" si="3"/>
        <v>35</v>
      </c>
      <c r="M45" s="11">
        <f t="shared" si="6"/>
        <v>1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1</v>
      </c>
      <c r="E51" s="6">
        <v>23</v>
      </c>
      <c r="F51" s="6">
        <v>1</v>
      </c>
      <c r="G51" s="6">
        <v>6</v>
      </c>
      <c r="H51" s="6">
        <v>0</v>
      </c>
      <c r="I51" s="6">
        <v>17</v>
      </c>
      <c r="J51" s="6">
        <f t="shared" si="1"/>
        <v>1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19</v>
      </c>
      <c r="E54" s="15">
        <v>539</v>
      </c>
      <c r="F54" s="6">
        <v>6</v>
      </c>
      <c r="G54" s="6">
        <v>333</v>
      </c>
      <c r="H54" s="6">
        <v>10</v>
      </c>
      <c r="I54" s="6">
        <v>212</v>
      </c>
      <c r="J54" s="6">
        <f t="shared" si="1"/>
        <v>16</v>
      </c>
      <c r="K54" s="16">
        <f t="shared" si="5"/>
        <v>-3</v>
      </c>
      <c r="L54" s="15">
        <f t="shared" si="3"/>
        <v>545</v>
      </c>
      <c r="M54" s="16">
        <f t="shared" si="6"/>
        <v>6</v>
      </c>
      <c r="N54" s="15">
        <f t="shared" si="4"/>
        <v>561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86</v>
      </c>
      <c r="F62" s="6">
        <v>0</v>
      </c>
      <c r="G62" s="6">
        <v>71</v>
      </c>
      <c r="H62" s="6">
        <v>0</v>
      </c>
      <c r="I62" s="6">
        <v>15</v>
      </c>
      <c r="J62" s="6">
        <f t="shared" si="1"/>
        <v>0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-3</v>
      </c>
      <c r="L63" s="6">
        <f t="shared" si="3"/>
        <v>108</v>
      </c>
      <c r="M63" s="11">
        <f t="shared" si="6"/>
        <v>3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-1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0</v>
      </c>
      <c r="E75" s="6">
        <v>140</v>
      </c>
      <c r="F75" s="6">
        <v>0</v>
      </c>
      <c r="G75" s="6">
        <v>82</v>
      </c>
      <c r="H75" s="6">
        <v>0</v>
      </c>
      <c r="I75" s="6">
        <v>58</v>
      </c>
      <c r="J75" s="6">
        <f t="shared" si="9"/>
        <v>0</v>
      </c>
      <c r="K75" s="11">
        <f t="shared" si="7"/>
        <v>0</v>
      </c>
      <c r="L75" s="6">
        <f t="shared" si="10"/>
        <v>140</v>
      </c>
      <c r="M75" s="11">
        <f t="shared" si="8"/>
        <v>0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67</v>
      </c>
      <c r="F81" s="6">
        <v>0</v>
      </c>
      <c r="G81" s="6">
        <v>54</v>
      </c>
      <c r="H81" s="6">
        <v>1</v>
      </c>
      <c r="I81" s="6">
        <v>13</v>
      </c>
      <c r="J81" s="6">
        <f t="shared" si="9"/>
        <v>1</v>
      </c>
      <c r="K81" s="11">
        <f t="shared" si="7"/>
        <v>1</v>
      </c>
      <c r="L81" s="6">
        <f t="shared" si="10"/>
        <v>67</v>
      </c>
      <c r="M81" s="11">
        <f t="shared" si="8"/>
        <v>0</v>
      </c>
      <c r="N81" s="6">
        <f t="shared" si="11"/>
        <v>68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118</v>
      </c>
      <c r="F87" s="6">
        <v>1</v>
      </c>
      <c r="G87" s="6">
        <v>115</v>
      </c>
      <c r="H87" s="6">
        <v>1</v>
      </c>
      <c r="I87" s="6">
        <v>3</v>
      </c>
      <c r="J87" s="6">
        <f t="shared" si="9"/>
        <v>2</v>
      </c>
      <c r="K87" s="11">
        <f t="shared" si="7"/>
        <v>2</v>
      </c>
      <c r="L87" s="6">
        <f t="shared" si="10"/>
        <v>118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23</v>
      </c>
      <c r="F89" s="6">
        <v>0</v>
      </c>
      <c r="G89" s="6">
        <v>13</v>
      </c>
      <c r="H89" s="6">
        <v>3</v>
      </c>
      <c r="I89" s="6">
        <v>10</v>
      </c>
      <c r="J89" s="6">
        <f t="shared" si="9"/>
        <v>3</v>
      </c>
      <c r="K89" s="11">
        <f t="shared" si="7"/>
        <v>1</v>
      </c>
      <c r="L89" s="6">
        <f t="shared" si="10"/>
        <v>23</v>
      </c>
      <c r="M89" s="11">
        <f t="shared" si="8"/>
        <v>0</v>
      </c>
      <c r="N89" s="6">
        <f t="shared" si="11"/>
        <v>26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1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129</v>
      </c>
      <c r="F98" s="6">
        <v>0</v>
      </c>
      <c r="G98" s="6">
        <v>102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1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2</v>
      </c>
      <c r="G110" s="6">
        <v>46</v>
      </c>
      <c r="H110" s="6">
        <v>0</v>
      </c>
      <c r="I110" s="6">
        <v>4</v>
      </c>
      <c r="J110" s="6">
        <f t="shared" si="9"/>
        <v>2</v>
      </c>
      <c r="K110" s="11">
        <f t="shared" si="12"/>
        <v>2</v>
      </c>
      <c r="L110" s="6">
        <f t="shared" si="10"/>
        <v>50</v>
      </c>
      <c r="M110" s="11">
        <f t="shared" si="13"/>
        <v>0</v>
      </c>
      <c r="N110" s="6">
        <f t="shared" si="11"/>
        <v>52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55</v>
      </c>
      <c r="E120" s="6">
        <v>1069</v>
      </c>
      <c r="F120" s="6">
        <v>18</v>
      </c>
      <c r="G120" s="6">
        <v>543</v>
      </c>
      <c r="H120" s="6">
        <v>44</v>
      </c>
      <c r="I120" s="6">
        <v>531</v>
      </c>
      <c r="J120" s="6">
        <f>+H120+F120</f>
        <v>62</v>
      </c>
      <c r="K120" s="11">
        <f t="shared" si="12"/>
        <v>7</v>
      </c>
      <c r="L120" s="6">
        <f t="shared" si="10"/>
        <v>1074</v>
      </c>
      <c r="M120" s="11">
        <f t="shared" si="13"/>
        <v>5</v>
      </c>
      <c r="N120" s="6">
        <f t="shared" si="11"/>
        <v>1136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214</v>
      </c>
      <c r="E121" s="10">
        <f>SUM(E4:E120)</f>
        <v>11190</v>
      </c>
      <c r="F121" s="10">
        <f>SUM(F4:F119)+F120</f>
        <v>97</v>
      </c>
      <c r="G121" s="10">
        <f>SUM(G4:G119)+G120</f>
        <v>8680</v>
      </c>
      <c r="H121" s="10">
        <f>SUM(H4:H119)+H120</f>
        <v>128</v>
      </c>
      <c r="I121" s="10">
        <f>SUM(I4:I119)+I120</f>
        <v>2528</v>
      </c>
      <c r="J121" s="10">
        <f>SUM(J4:J119)+J120</f>
        <v>225</v>
      </c>
      <c r="K121" s="13">
        <f t="shared" ref="K121:M121" si="14">SUM(K4:K119)+K120</f>
        <v>11</v>
      </c>
      <c r="L121" s="10">
        <f t="shared" si="14"/>
        <v>11208</v>
      </c>
      <c r="M121" s="13">
        <f t="shared" si="14"/>
        <v>18</v>
      </c>
      <c r="N121" s="10">
        <f>SUM(N4:N119)+N120</f>
        <v>11433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2020-06-30T10:23:18Z</dcterms:modified>
</cp:coreProperties>
</file>