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<sst xmlns="http://schemas.openxmlformats.org/spreadsheetml/2006/main" count="250" uniqueCount="246">
  <si>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</si>
  <si>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</si>
  <si>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</si>
  <si>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</si>
  <si>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</si>
  <si>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</si>
  <si>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</si>
  <si>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</si>
  <si>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</si>
  <si>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</si>
  <si>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</si>
  <si>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</si>
  <si>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</si>
  <si>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</si>
  <si>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</si>
  <si>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</si>
  <si>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</si>
  <si>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</si>
  <si>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</si>
  <si>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</si>
  <si>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</si>
  <si>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</si>
  <si>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</si>
  <si>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</si>
  <si>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</si>
  <si>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</si>
  <si>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</si>
  <si>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</si>
  <si>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</si>
  <si>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</si>
  <si>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</si>
  <si>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</si>
  <si>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</si>
  <si>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</si>
  <si>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</si>
  <si>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</si>
  <si>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</si>
  <si>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</si>
  <si>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</si>
  <si>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</si>
  <si>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</si>
  <si>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</si>
  <si>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</si>
  <si>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</si>
  <si>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</si>
  <si>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</si>
  <si>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</si>
  <si>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</si>
  <si>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</si>
  <si>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</si>
  <si>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</si>
  <si>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</si>
  <si>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</si>
  <si>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</si>
  <si>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</si>
  <si>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</si>
  <si>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</si>
  <si>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</si>
  <si>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</si>
  <si>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</si>
  <si>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</si>
  <si>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</si>
  <si>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</si>
  <si>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</si>
  <si>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</si>
  <si>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</si>
  <si>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</si>
  <si>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</si>
  <si>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</si>
  <si>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</si>
  <si>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</si>
  <si>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</si>
  <si>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</si>
  <si>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</si>
  <si>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</si>
  <si>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</si>
  <si>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</si>
  <si>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</si>
  <si>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</si>
  <si>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</si>
  <si>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</si>
  <si>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</si>
  <si>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</si>
  <si>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</si>
  <si>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</si>
  <si>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</si>
  <si>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</si>
  <si>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</si>
  <si>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</si>
  <si>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</si>
  <si>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</si>
  <si>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</si>
  <si>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</si>
  <si>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</si>
  <si>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</si>
  <si>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</si>
  <si>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</si>
  <si>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</si>
  <si>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</si>
  <si>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</si>
  <si>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</si>
  <si>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</si>
  <si>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</si>
  <si>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</si>
  <si>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</si>
  <si>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</si>
  <si>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</si>
  <si>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</si>
  <si>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</si>
  <si>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</si>
  <si>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</si>
  <si>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</si>
  <si>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</si>
  <si>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</si>
  <si>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</si>
  <si>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</si>
  <si>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</si>
  <si>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</si>
  <si>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</si>
  <si>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</si>
  <si>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</si>
  <si>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</si>
  <si>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</si>
  <si>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</si>
  <si>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</si>
  <si>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</si>
  <si>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</si>
  <si>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</si>
  <si>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</si>
  <si>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</si>
  <si>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</si>
  <si>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</si>
  <si>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</si>
  <si>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</si>
  <si>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</si>
  <si>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</si>
  <si>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</si>
  <si>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</si>
  <si>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</si>
  <si>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</si>
  <si>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</si>
  <si>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</si>
  <si>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</si>
  <si>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</si>
  <si>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</si>
  <si>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</si>
  <si>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</si>
  <si>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</si>
  <si>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</si>
  <si>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</si>
  <si>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</si>
  <si>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</si>
  <si>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</si>
  <si>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</si>
  <si>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</si>
  <si>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</si>
  <si>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</si>
  <si>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</si>
  <si>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</si>
  <si>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</si>
  <si>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</si>
  <si>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</si>
  <si>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</si>
  <si>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</si>
  <si>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</si>
  <si>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</si>
  <si>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</si>
  <si>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</si>
  <si>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</si>
  <si>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</si>
  <si>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</si>
  <si>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</si>
  <si>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</si>
  <si>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</si>
  <si>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</si>
  <si>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</si>
  <si>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</si>
  <si>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</si>
  <si>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</si>
  <si>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</si>
  <si>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</si>
  <si>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</si>
  <si>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</si>
  <si>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</si>
  <si>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</si>
  <si>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</si>
  <si>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</si>
  <si>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</si>
  <si>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</si>
  <si>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</si>
  <si>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</si>
  <si>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</si>
  <si>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</si>
  <si>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</si>
  <si>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</si>
  <si>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</si>
  <si>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</si>
  <si>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</si>
  <si>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</si>
  <si>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</si>
  <si>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</si>
  <si>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</si>
  <si>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</si>
  <si>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</si>
  <si>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</si>
  <si>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</si>
  <si>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</si>
  <si>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</si>
  <si>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</si>
  <si>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</si>
  <si>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</si>
  <si>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</si>
  <si>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</si>
  <si>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</si>
  <si>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</si>
  <si>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</si>
  <si>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</si>
  <si>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</si>
  <si>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</si>
  <si>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</si>
  <si>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</si>
  <si>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</si>
  <si>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</si>
  <si>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</si>
  <si>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</si>
  <si>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</si>
  <si>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</si>
  <si>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</si>
  <si>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</si>
  <si>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</si>
  <si>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</si>
  <si>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</si>
  <si>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</si>
  <si>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</si>
  <si>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</si>
  <si>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</si>
  <si>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24-06-2020</t>
  </si>
  <si>
    <t>Numero casi di QUARANTENE/ISOLAMENTI CONCLUSI al 24-06-2020</t>
  </si>
  <si>
    <t>Isolamento/Qarantena al 25-06-2020</t>
  </si>
  <si>
    <t>Totale casi di QUARANTENE/ISOLAMENTI  al 25-06-2020</t>
  </si>
  <si>
    <t>Numero casi di QUARANTENE IN CORSO al 25-06-2020</t>
  </si>
  <si>
    <t>Numero casi di QUARANTENE CONCLUSE al 25-06-2020</t>
  </si>
  <si>
    <t>Numero casi di ISOLAMENTI DOMICILIARI FIDUCIARI IN CORSO al 25-06-2020</t>
  </si>
  <si>
    <t>Numero casi di ISOLAMENTI DOMICILIARI FIDUCIARI CONCLUSI  al 25-06-2020</t>
  </si>
  <si>
    <t>Numero casi di QUARANTENE/ISOLAMENTI IN CORSO al 25-06-2020</t>
  </si>
  <si>
    <t>Numero casi di QUARANTENE/ISOLAMENTI CONCLUSI al 25-06-2020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</si>
</sst>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1</v>
      </c>
      <c r="G4" s="6">
        <v>36</v>
      </c>
      <c r="H4" s="6">
        <v>0</v>
      </c>
      <c r="I4" s="6">
        <v>5</v>
      </c>
      <c r="J4" s="6">
        <f>+H4+F4</f>
        <v>1</v>
      </c>
      <c r="K4" s="11">
        <f>J4-D4</f>
        <v>1</v>
      </c>
      <c r="L4" s="6">
        <f>G4+I4</f>
        <v>41</v>
      </c>
      <c r="M4" s="11">
        <f t="shared" ref="M4:M35" si="0">L4-E4</f>
        <v>-1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476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555</v>
      </c>
      <c r="M7" s="11">
        <f>L7-E7</f>
        <v>3</v>
      </c>
      <c r="N7" s="6">
        <f t="shared" si="4"/>
        <v>560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47</v>
      </c>
      <c r="E11" s="6">
        <v>2258</v>
      </c>
      <c r="F11" s="6">
        <v>35</v>
      </c>
      <c r="G11" s="6">
        <v>1950</v>
      </c>
      <c r="H11" s="6">
        <v>12</v>
      </c>
      <c r="I11" s="6">
        <v>308</v>
      </c>
      <c r="J11" s="6">
        <f t="shared" si="1"/>
        <v>47</v>
      </c>
      <c r="K11" s="11">
        <f t="shared" si="2"/>
        <v>0</v>
      </c>
      <c r="L11" s="6">
        <f t="shared" si="3"/>
        <v>2258</v>
      </c>
      <c r="M11" s="11">
        <f t="shared" si="0"/>
        <v>0</v>
      </c>
      <c r="N11" s="6">
        <f>L11+J11</f>
        <v>2305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119</v>
      </c>
      <c r="J14" s="6">
        <f t="shared" si="1"/>
        <v>5</v>
      </c>
      <c r="K14" s="11">
        <f t="shared" si="2"/>
        <v>0</v>
      </c>
      <c r="L14" s="6">
        <f t="shared" si="3"/>
        <v>450</v>
      </c>
      <c r="M14" s="11">
        <f>L14-E14</f>
        <v>3</v>
      </c>
      <c r="N14" s="6">
        <f t="shared" si="4"/>
        <v>455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</v>
      </c>
      <c r="E16" s="6">
        <v>379</v>
      </c>
      <c r="F16" s="6">
        <v>5</v>
      </c>
      <c r="G16" s="6">
        <v>310</v>
      </c>
      <c r="H16" s="6">
        <v>1</v>
      </c>
      <c r="I16" s="6">
        <v>71</v>
      </c>
      <c r="J16" s="6">
        <f t="shared" si="1"/>
        <v>6</v>
      </c>
      <c r="K16" s="11">
        <f t="shared" si="2"/>
        <v>0</v>
      </c>
      <c r="L16" s="6">
        <f t="shared" si="3"/>
        <v>381</v>
      </c>
      <c r="M16" s="11">
        <f t="shared" si="0"/>
        <v>2</v>
      </c>
      <c r="N16" s="6">
        <f>L16+J16</f>
        <v>387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70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106</v>
      </c>
      <c r="M18" s="11">
        <f t="shared" si="0"/>
        <v>-1</v>
      </c>
      <c r="N18" s="6">
        <f t="shared" si="4"/>
        <v>108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-1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4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2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-1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24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-2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19</v>
      </c>
      <c r="E43" s="6">
        <v>430</v>
      </c>
      <c r="F43" s="6">
        <v>16</v>
      </c>
      <c r="G43" s="6">
        <v>365</v>
      </c>
      <c r="H43" s="6">
        <v>3</v>
      </c>
      <c r="I43" s="6">
        <v>62</v>
      </c>
      <c r="J43" s="6">
        <f t="shared" si="1"/>
        <v>19</v>
      </c>
      <c r="K43" s="11">
        <f t="shared" si="5"/>
        <v>0</v>
      </c>
      <c r="L43" s="6">
        <f t="shared" si="3"/>
        <v>427</v>
      </c>
      <c r="M43" s="11">
        <f t="shared" si="6"/>
        <v>-3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20</v>
      </c>
      <c r="E54" s="15">
        <v>531</v>
      </c>
      <c r="F54" s="6">
        <v>14</v>
      </c>
      <c r="G54" s="6">
        <v>322</v>
      </c>
      <c r="H54" s="6">
        <v>4</v>
      </c>
      <c r="I54" s="6">
        <v>212</v>
      </c>
      <c r="J54" s="6">
        <f t="shared" si="1"/>
        <v>18</v>
      </c>
      <c r="K54" s="16">
        <f t="shared" si="5"/>
        <v>-2</v>
      </c>
      <c r="L54" s="15">
        <f t="shared" si="3"/>
        <v>534</v>
      </c>
      <c r="M54" s="16">
        <f t="shared" si="6"/>
        <v>3</v>
      </c>
      <c r="N54" s="15">
        <f t="shared" si="4"/>
        <v>552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1</v>
      </c>
      <c r="I58" s="6">
        <v>17</v>
      </c>
      <c r="J58" s="6">
        <f t="shared" si="1"/>
        <v>1</v>
      </c>
      <c r="K58" s="11">
        <f t="shared" si="5"/>
        <v>-1</v>
      </c>
      <c r="L58" s="6">
        <f t="shared" si="3"/>
        <v>36</v>
      </c>
      <c r="M58" s="11">
        <f t="shared" si="6"/>
        <v>1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1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240</v>
      </c>
      <c r="H64" s="6">
        <v>1</v>
      </c>
      <c r="I64" s="6">
        <v>24</v>
      </c>
      <c r="J64" s="6">
        <f t="shared" si="1"/>
        <v>4</v>
      </c>
      <c r="K64" s="11">
        <f t="shared" si="5"/>
        <v>0</v>
      </c>
      <c r="L64" s="6">
        <f t="shared" si="3"/>
        <v>264</v>
      </c>
      <c r="M64" s="11">
        <f t="shared" si="6"/>
        <v>5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1</v>
      </c>
      <c r="N81" s="6">
        <f t="shared" si="11"/>
        <v>67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1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177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190</v>
      </c>
      <c r="M91" s="11">
        <f t="shared" si="8"/>
        <v>-4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1</v>
      </c>
      <c r="G94" s="6">
        <v>27</v>
      </c>
      <c r="H94" s="6">
        <v>0</v>
      </c>
      <c r="I94" s="6">
        <v>17</v>
      </c>
      <c r="J94" s="6">
        <f t="shared" si="9"/>
        <v>1</v>
      </c>
      <c r="K94" s="11">
        <f t="shared" si="7"/>
        <v>-3</v>
      </c>
      <c r="L94" s="6">
        <f t="shared" si="10"/>
        <v>44</v>
      </c>
      <c r="M94" s="11">
        <f t="shared" si="8"/>
        <v>3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33</v>
      </c>
      <c r="F99" s="6">
        <v>7</v>
      </c>
      <c r="G99" s="6">
        <v>25</v>
      </c>
      <c r="H99" s="6">
        <v>0</v>
      </c>
      <c r="I99" s="6">
        <v>8</v>
      </c>
      <c r="J99" s="6">
        <f t="shared" si="9"/>
        <v>7</v>
      </c>
      <c r="K99" s="11">
        <f t="shared" si="7"/>
        <v>5</v>
      </c>
      <c r="L99" s="6">
        <f t="shared" si="10"/>
        <v>33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-1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70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-1</v>
      </c>
      <c r="N109" s="6">
        <f t="shared" si="11"/>
        <v>74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1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96</v>
      </c>
      <c r="E120" s="6">
        <v>1007</v>
      </c>
      <c r="F120" s="6">
        <v>67</v>
      </c>
      <c r="G120" s="6">
        <v>480</v>
      </c>
      <c r="H120" s="6">
        <v>29</v>
      </c>
      <c r="I120" s="6">
        <v>523</v>
      </c>
      <c r="J120" s="6">
        <f>+H120+F120</f>
        <v>96</v>
      </c>
      <c r="K120" s="11">
        <f t="shared" si="12"/>
        <v>0</v>
      </c>
      <c r="L120" s="6">
        <f t="shared" si="10"/>
        <v>1003</v>
      </c>
      <c r="M120" s="11">
        <f t="shared" si="13"/>
        <v>-4</v>
      </c>
      <c r="N120" s="6">
        <f t="shared" si="11"/>
        <v>1099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300</v>
      </c>
      <c r="E121" s="10">
        <f>SUM(E4:E120)</f>
        <v>11019</v>
      </c>
      <c r="F121" s="10">
        <f>SUM(F4:F119)+F120</f>
        <v>219</v>
      </c>
      <c r="G121" s="10">
        <f>SUM(G4:G119)+G120</f>
        <v>8528</v>
      </c>
      <c r="H121" s="10">
        <f>SUM(H4:H119)+H120</f>
        <v>82</v>
      </c>
      <c r="I121" s="10">
        <f>SUM(I4:I119)+I120</f>
        <v>2497</v>
      </c>
      <c r="J121" s="10">
        <f>SUM(J4:J119)+J120</f>
        <v>301</v>
      </c>
      <c r="K121" s="13">
        <f t="shared" ref="K121:M121" si="14">SUM(K4:K119)+K120</f>
        <v>1</v>
      </c>
      <c r="L121" s="10">
        <f t="shared" si="14"/>
        <v>11025</v>
      </c>
      <c r="M121" s="13">
        <f t="shared" si="14"/>
        <v>6</v>
      </c>
      <c r="N121" s="10">
        <f>SUM(N4:N119)+N120</f>
        <v>11326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2020-06-25T11:27:02Z</dcterms:modified>
</cp:coreProperties>
</file>