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8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<sst xmlns="http://schemas.openxmlformats.org/spreadsheetml/2006/main" count="250" uniqueCount="246">
  <si>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</si>
  <si>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</si>
  <si>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</si>
  <si>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</si>
  <si>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</si>
  <si>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</si>
  <si>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</si>
  <si>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</si>
  <si>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</si>
  <si>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</si>
  <si>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</si>
  <si>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</si>
  <si>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</si>
  <si>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</si>
  <si>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</si>
  <si>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</si>
  <si>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</si>
  <si>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</si>
  <si>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</si>
  <si>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</si>
  <si>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</si>
  <si>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</si>
  <si>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</si>
  <si>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</si>
  <si>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</si>
  <si>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</si>
  <si>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</si>
  <si>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</si>
  <si>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</si>
  <si>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</si>
  <si>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</si>
  <si>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</si>
  <si>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</si>
  <si>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</si>
  <si>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</si>
  <si>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</si>
  <si>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</si>
  <si>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</si>
  <si>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</si>
  <si>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</si>
  <si>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</si>
  <si>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</si>
  <si>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</si>
  <si>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</si>
  <si>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</si>
  <si>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</si>
  <si>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</si>
  <si>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</si>
  <si>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</si>
  <si>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</si>
  <si>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</si>
  <si>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</si>
  <si>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</si>
  <si>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</si>
  <si>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</si>
  <si>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</si>
  <si>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</si>
  <si>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</si>
  <si>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</si>
  <si>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</si>
  <si>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</si>
  <si>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</si>
  <si>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</si>
  <si>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</si>
  <si>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</si>
  <si>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</si>
  <si>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</si>
  <si>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</si>
  <si>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</si>
  <si>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</si>
  <si>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</si>
  <si>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</si>
  <si>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</si>
  <si>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</si>
  <si>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</si>
  <si>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</si>
  <si>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</si>
  <si>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</si>
  <si>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</si>
  <si>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</si>
  <si>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</si>
  <si>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</si>
  <si>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</si>
  <si>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</si>
  <si>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</si>
  <si>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</si>
  <si>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</si>
  <si>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</si>
  <si>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</si>
  <si>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</si>
  <si>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</si>
  <si>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</si>
  <si>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</si>
  <si>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</si>
  <si>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</si>
  <si>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</si>
  <si>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</si>
  <si>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</si>
  <si>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</si>
  <si>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</si>
  <si>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</si>
  <si>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</si>
  <si>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</si>
  <si>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</si>
  <si>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</si>
  <si>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</si>
  <si>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</si>
  <si>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</si>
  <si>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</si>
  <si>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</si>
  <si>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</si>
  <si>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</si>
  <si>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</si>
  <si>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</si>
  <si>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</si>
  <si>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</si>
  <si>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</si>
  <si>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</si>
  <si>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</si>
  <si>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</si>
  <si>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</si>
  <si>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</si>
  <si>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</si>
  <si>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</si>
  <si>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</si>
  <si>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</si>
  <si>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</si>
  <si>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</si>
  <si>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</si>
  <si>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</si>
  <si>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</si>
  <si>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</si>
  <si>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</si>
  <si>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</si>
  <si>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</si>
  <si>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</si>
  <si>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</si>
  <si>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</si>
  <si>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</si>
  <si>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</si>
  <si>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</si>
  <si>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</si>
  <si>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</si>
  <si>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</si>
  <si>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</si>
  <si>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</si>
  <si>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</si>
  <si>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</si>
  <si>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</si>
  <si>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</si>
  <si>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</si>
  <si>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</si>
  <si>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</si>
  <si>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</si>
  <si>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</si>
  <si>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</si>
  <si>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</si>
  <si>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</si>
  <si>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</si>
  <si>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</si>
  <si>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</si>
  <si>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</si>
  <si>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</si>
  <si>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</si>
  <si>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</si>
  <si>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</si>
  <si>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</si>
  <si>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</si>
  <si>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</si>
  <si>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</si>
  <si>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</si>
  <si>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</si>
  <si>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</si>
  <si>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</si>
  <si>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</si>
  <si>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</si>
  <si>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</si>
  <si>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</si>
  <si>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</si>
  <si>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</si>
  <si>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</si>
  <si>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</si>
  <si>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</si>
  <si>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</si>
  <si>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</si>
  <si>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</si>
  <si>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</si>
  <si>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</si>
  <si>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</si>
  <si>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</si>
  <si>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</si>
  <si>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</si>
  <si>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</si>
  <si>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</si>
  <si>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</si>
  <si>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</si>
  <si>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</si>
  <si>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</si>
  <si>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</si>
  <si>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</si>
  <si>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</si>
  <si>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</si>
  <si>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</si>
  <si>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</si>
  <si>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</si>
  <si>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</si>
  <si>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</si>
  <si>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</si>
  <si>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</si>
  <si>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</si>
  <si>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</si>
  <si>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</si>
  <si>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</si>
  <si>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</si>
  <si>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</si>
  <si>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</si>
  <si>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</si>
  <si>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</si>
  <si>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</si>
  <si>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</si>
  <si>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</si>
  <si>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</si>
  <si>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</si>
  <si>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</si>
  <si>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</si>
  <si>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</si>
  <si>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</si>
  <si>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</si>
  <si>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</si>
  <si>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</si>
  <si>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</si>
  <si>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</si>
  <si>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</si>
  <si>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</si>
  <si>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</si>
  <si>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</si>
  <si>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27-05-2020</t>
  </si>
  <si>
    <t>Numero casi di QUARANTENE/ISOLAMENTI CONCLUSI  al 27-05-2020</t>
  </si>
  <si>
    <t>Isolamento/Qarantena al 28-05-2020</t>
  </si>
  <si>
    <t>Totale casi di QUARANTENE/ISOLAMENTI  al 28-05-2020</t>
  </si>
  <si>
    <t>Numero casi di QUARANTENE IN CORSO  al 28-05-2020</t>
  </si>
  <si>
    <t>Numero casi di QUARANTENE CONCLUSE  al 28-05-2020</t>
  </si>
  <si>
    <t>Numero casi di ISOLAMENTI DOMICILIARI FIDUCIARI IN CORSO al 28-05-2020</t>
  </si>
  <si>
    <t>Numero casi di ISOLAMENTI DOMICILIARI FIDUCIARI CONCLUSI  al 28-05-2020</t>
  </si>
  <si>
    <t>Numero casi di QUARANTENE/ISOLAMENTI IN CORSO al 28-05-2020</t>
  </si>
  <si>
    <t>Numero casi di QUARANTENE/ISOLAMENTI CONCLUSI  al 28-05-2020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</si>
</sst>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3" sqref="P1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3</v>
      </c>
      <c r="E4" s="6">
        <v>40</v>
      </c>
      <c r="F4" s="6">
        <v>1</v>
      </c>
      <c r="G4" s="6">
        <v>37</v>
      </c>
      <c r="H4" s="6">
        <v>2</v>
      </c>
      <c r="I4" s="6">
        <v>3</v>
      </c>
      <c r="J4" s="6">
        <f>+H4+F4</f>
        <v>3</v>
      </c>
      <c r="K4" s="11">
        <f>J4-D4</f>
        <v>0</v>
      </c>
      <c r="L4" s="6">
        <f>G4+I4</f>
        <v>40</v>
      </c>
      <c r="M4" s="11">
        <f t="shared" ref="M4:M35" si="0">L4-E4</f>
        <v>0</v>
      </c>
      <c r="N4" s="6">
        <f>L4+J4</f>
        <v>43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24</v>
      </c>
      <c r="E7" s="6">
        <v>525</v>
      </c>
      <c r="F7" s="6">
        <v>18</v>
      </c>
      <c r="G7" s="6">
        <v>453</v>
      </c>
      <c r="H7" s="6">
        <v>7</v>
      </c>
      <c r="I7" s="6">
        <v>72</v>
      </c>
      <c r="J7" s="6">
        <f t="shared" si="1"/>
        <v>25</v>
      </c>
      <c r="K7" s="11">
        <f>J7-D7</f>
        <v>1</v>
      </c>
      <c r="L7" s="6">
        <f>G7+I7</f>
        <v>525</v>
      </c>
      <c r="M7" s="11">
        <f>L7-E7</f>
        <v>0</v>
      </c>
      <c r="N7" s="6">
        <f t="shared" si="4"/>
        <v>550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101</v>
      </c>
      <c r="E11" s="6">
        <v>2142</v>
      </c>
      <c r="F11" s="6">
        <v>70</v>
      </c>
      <c r="G11" s="6">
        <v>1881</v>
      </c>
      <c r="H11" s="6">
        <v>23</v>
      </c>
      <c r="I11" s="6">
        <v>270</v>
      </c>
      <c r="J11" s="6">
        <f t="shared" si="1"/>
        <v>93</v>
      </c>
      <c r="K11" s="11">
        <f t="shared" si="2"/>
        <v>-8</v>
      </c>
      <c r="L11" s="6">
        <f t="shared" si="3"/>
        <v>2151</v>
      </c>
      <c r="M11" s="11">
        <f t="shared" si="0"/>
        <v>9</v>
      </c>
      <c r="N11" s="6">
        <f>L11+J11</f>
        <v>2244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9</v>
      </c>
      <c r="E14" s="6">
        <v>427</v>
      </c>
      <c r="F14" s="6">
        <v>9</v>
      </c>
      <c r="G14" s="6">
        <v>319</v>
      </c>
      <c r="H14" s="6">
        <v>4</v>
      </c>
      <c r="I14" s="6">
        <v>111</v>
      </c>
      <c r="J14" s="6">
        <f t="shared" si="1"/>
        <v>13</v>
      </c>
      <c r="K14" s="11">
        <f t="shared" si="2"/>
        <v>4</v>
      </c>
      <c r="L14" s="6">
        <f t="shared" si="3"/>
        <v>430</v>
      </c>
      <c r="M14" s="11">
        <f>L14-E14</f>
        <v>3</v>
      </c>
      <c r="N14" s="6">
        <f t="shared" si="4"/>
        <v>443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37</v>
      </c>
      <c r="F15" s="6">
        <v>0</v>
      </c>
      <c r="G15" s="6">
        <v>32</v>
      </c>
      <c r="H15" s="6">
        <v>1</v>
      </c>
      <c r="I15" s="6">
        <v>5</v>
      </c>
      <c r="J15" s="6">
        <f t="shared" si="1"/>
        <v>1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369</v>
      </c>
      <c r="F16" s="6">
        <v>8</v>
      </c>
      <c r="G16" s="6">
        <v>303</v>
      </c>
      <c r="H16" s="6">
        <v>4</v>
      </c>
      <c r="I16" s="6">
        <v>66</v>
      </c>
      <c r="J16" s="6">
        <f t="shared" si="1"/>
        <v>12</v>
      </c>
      <c r="K16" s="11">
        <f t="shared" si="2"/>
        <v>0</v>
      </c>
      <c r="L16" s="6">
        <f t="shared" si="3"/>
        <v>369</v>
      </c>
      <c r="M16" s="11">
        <f t="shared" si="0"/>
        <v>0</v>
      </c>
      <c r="N16" s="6">
        <f>L16+J16</f>
        <v>381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99</v>
      </c>
      <c r="F18" s="6">
        <v>6</v>
      </c>
      <c r="G18" s="6">
        <v>65</v>
      </c>
      <c r="H18" s="6">
        <v>1</v>
      </c>
      <c r="I18" s="6">
        <v>35</v>
      </c>
      <c r="J18" s="6">
        <f t="shared" si="1"/>
        <v>7</v>
      </c>
      <c r="K18" s="11">
        <f t="shared" si="2"/>
        <v>-1</v>
      </c>
      <c r="L18" s="6">
        <f t="shared" si="3"/>
        <v>100</v>
      </c>
      <c r="M18" s="11">
        <f t="shared" si="0"/>
        <v>1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69</v>
      </c>
      <c r="F19" s="6">
        <v>0</v>
      </c>
      <c r="G19" s="6">
        <v>47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69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78</v>
      </c>
      <c r="F20" s="6">
        <v>2</v>
      </c>
      <c r="G20" s="6">
        <v>60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78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11</v>
      </c>
      <c r="E22" s="15">
        <v>286</v>
      </c>
      <c r="F22" s="6">
        <v>10</v>
      </c>
      <c r="G22" s="6">
        <v>259</v>
      </c>
      <c r="H22" s="6">
        <v>0</v>
      </c>
      <c r="I22" s="6">
        <v>29</v>
      </c>
      <c r="J22" s="6">
        <f t="shared" si="1"/>
        <v>10</v>
      </c>
      <c r="K22" s="16">
        <f t="shared" si="2"/>
        <v>-1</v>
      </c>
      <c r="L22" s="15">
        <f t="shared" si="3"/>
        <v>288</v>
      </c>
      <c r="M22" s="16">
        <f t="shared" si="0"/>
        <v>2</v>
      </c>
      <c r="N22" s="15">
        <f>L22+J22</f>
        <v>298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</v>
      </c>
      <c r="E24" s="15">
        <v>43</v>
      </c>
      <c r="F24" s="6">
        <v>0</v>
      </c>
      <c r="G24" s="6">
        <v>39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43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73</v>
      </c>
      <c r="F29" s="6">
        <v>0</v>
      </c>
      <c r="G29" s="6">
        <v>71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8</v>
      </c>
      <c r="E32" s="6">
        <v>95</v>
      </c>
      <c r="F32" s="6">
        <v>6</v>
      </c>
      <c r="G32" s="6">
        <v>76</v>
      </c>
      <c r="H32" s="6">
        <v>2</v>
      </c>
      <c r="I32" s="6">
        <v>19</v>
      </c>
      <c r="J32" s="6">
        <f t="shared" si="1"/>
        <v>8</v>
      </c>
      <c r="K32" s="11">
        <f t="shared" si="2"/>
        <v>0</v>
      </c>
      <c r="L32" s="6">
        <f t="shared" si="3"/>
        <v>95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1</v>
      </c>
      <c r="I35" s="6">
        <v>1</v>
      </c>
      <c r="J35" s="6">
        <f t="shared" si="1"/>
        <v>1</v>
      </c>
      <c r="K35" s="11">
        <f t="shared" si="2"/>
        <v>1</v>
      </c>
      <c r="L35" s="6">
        <f t="shared" si="3"/>
        <v>10</v>
      </c>
      <c r="M35" s="11">
        <f t="shared" si="0"/>
        <v>0</v>
      </c>
      <c r="N35" s="6">
        <f t="shared" si="4"/>
        <v>11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5</v>
      </c>
      <c r="E36" s="6">
        <v>83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-1</v>
      </c>
      <c r="L36" s="6">
        <f t="shared" si="3"/>
        <v>84</v>
      </c>
      <c r="M36" s="11">
        <f t="shared" ref="M36:M67" si="6">L36-E36</f>
        <v>1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-1</v>
      </c>
      <c r="L37" s="6">
        <f t="shared" si="3"/>
        <v>35</v>
      </c>
      <c r="M37" s="11">
        <f t="shared" si="6"/>
        <v>1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19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-1</v>
      </c>
      <c r="L38" s="15">
        <f t="shared" si="3"/>
        <v>20</v>
      </c>
      <c r="M38" s="16">
        <f t="shared" si="6"/>
        <v>1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6</v>
      </c>
      <c r="F39" s="6">
        <v>4</v>
      </c>
      <c r="G39" s="6">
        <v>5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6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8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55</v>
      </c>
      <c r="F41" s="6">
        <v>0</v>
      </c>
      <c r="G41" s="6">
        <v>26</v>
      </c>
      <c r="H41" s="6">
        <v>3</v>
      </c>
      <c r="I41" s="6">
        <v>31</v>
      </c>
      <c r="J41" s="6">
        <f t="shared" si="1"/>
        <v>3</v>
      </c>
      <c r="K41" s="11">
        <f t="shared" si="5"/>
        <v>-2</v>
      </c>
      <c r="L41" s="6">
        <f t="shared" si="3"/>
        <v>57</v>
      </c>
      <c r="M41" s="11">
        <f t="shared" si="6"/>
        <v>2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22</v>
      </c>
      <c r="E43" s="6">
        <v>390</v>
      </c>
      <c r="F43" s="6">
        <v>15</v>
      </c>
      <c r="G43" s="6">
        <v>340</v>
      </c>
      <c r="H43" s="6">
        <v>6</v>
      </c>
      <c r="I43" s="6">
        <v>52</v>
      </c>
      <c r="J43" s="6">
        <f t="shared" si="1"/>
        <v>21</v>
      </c>
      <c r="K43" s="11">
        <f t="shared" si="5"/>
        <v>-1</v>
      </c>
      <c r="L43" s="6">
        <f t="shared" si="3"/>
        <v>392</v>
      </c>
      <c r="M43" s="11">
        <f t="shared" si="6"/>
        <v>2</v>
      </c>
      <c r="N43" s="6">
        <f t="shared" si="4"/>
        <v>413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164</v>
      </c>
      <c r="F44" s="6">
        <v>5</v>
      </c>
      <c r="G44" s="6">
        <v>106</v>
      </c>
      <c r="H44" s="6">
        <v>4</v>
      </c>
      <c r="I44" s="6">
        <v>58</v>
      </c>
      <c r="J44" s="6">
        <f t="shared" si="1"/>
        <v>9</v>
      </c>
      <c r="K44" s="11">
        <f t="shared" si="5"/>
        <v>0</v>
      </c>
      <c r="L44" s="6">
        <f t="shared" si="3"/>
        <v>164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9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3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2</v>
      </c>
      <c r="E53" s="6">
        <v>31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-2</v>
      </c>
      <c r="L53" s="6">
        <f t="shared" si="3"/>
        <v>33</v>
      </c>
      <c r="M53" s="11">
        <f t="shared" si="6"/>
        <v>2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13</v>
      </c>
      <c r="E54" s="15">
        <v>505</v>
      </c>
      <c r="F54" s="6">
        <v>5</v>
      </c>
      <c r="G54" s="6">
        <v>307</v>
      </c>
      <c r="H54" s="6">
        <v>8</v>
      </c>
      <c r="I54" s="6">
        <v>199</v>
      </c>
      <c r="J54" s="6">
        <f t="shared" si="1"/>
        <v>13</v>
      </c>
      <c r="K54" s="16">
        <f t="shared" si="5"/>
        <v>0</v>
      </c>
      <c r="L54" s="15">
        <f t="shared" si="3"/>
        <v>506</v>
      </c>
      <c r="M54" s="16">
        <f t="shared" si="6"/>
        <v>1</v>
      </c>
      <c r="N54" s="15">
        <f t="shared" si="4"/>
        <v>519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4</v>
      </c>
      <c r="E56" s="6">
        <v>52</v>
      </c>
      <c r="F56" s="6">
        <v>4</v>
      </c>
      <c r="G56" s="6">
        <v>42</v>
      </c>
      <c r="H56" s="6">
        <v>0</v>
      </c>
      <c r="I56" s="6">
        <v>10</v>
      </c>
      <c r="J56" s="6">
        <f t="shared" si="1"/>
        <v>4</v>
      </c>
      <c r="K56" s="11">
        <f t="shared" si="5"/>
        <v>0</v>
      </c>
      <c r="L56" s="6">
        <f t="shared" si="3"/>
        <v>52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34</v>
      </c>
      <c r="F58" s="6">
        <v>0</v>
      </c>
      <c r="G58" s="6">
        <v>19</v>
      </c>
      <c r="H58" s="6">
        <v>1</v>
      </c>
      <c r="I58" s="6">
        <v>15</v>
      </c>
      <c r="J58" s="6">
        <f t="shared" si="1"/>
        <v>1</v>
      </c>
      <c r="K58" s="11">
        <f t="shared" si="5"/>
        <v>0</v>
      </c>
      <c r="L58" s="6">
        <f t="shared" si="3"/>
        <v>34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-2</v>
      </c>
      <c r="L61" s="6">
        <f>G61+I61</f>
        <v>38</v>
      </c>
      <c r="M61" s="11">
        <f t="shared" si="6"/>
        <v>2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100</v>
      </c>
      <c r="F63" s="6">
        <v>3</v>
      </c>
      <c r="G63" s="6">
        <v>84</v>
      </c>
      <c r="H63" s="6">
        <v>0</v>
      </c>
      <c r="I63" s="6">
        <v>16</v>
      </c>
      <c r="J63" s="6">
        <f t="shared" si="1"/>
        <v>3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258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0</v>
      </c>
      <c r="N64" s="6">
        <f>L64+J64</f>
        <v>258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23</v>
      </c>
      <c r="F69" s="6">
        <v>1</v>
      </c>
      <c r="G69" s="6">
        <v>14</v>
      </c>
      <c r="H69" s="6">
        <v>0</v>
      </c>
      <c r="I69" s="6">
        <v>9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23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1</v>
      </c>
      <c r="I73" s="6">
        <v>4</v>
      </c>
      <c r="J73" s="6">
        <f t="shared" si="9"/>
        <v>1</v>
      </c>
      <c r="K73" s="11">
        <f t="shared" si="7"/>
        <v>0</v>
      </c>
      <c r="L73" s="6">
        <f t="shared" si="10"/>
        <v>105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118</v>
      </c>
      <c r="F75" s="6">
        <v>17</v>
      </c>
      <c r="G75" s="6">
        <v>63</v>
      </c>
      <c r="H75" s="6">
        <v>0</v>
      </c>
      <c r="I75" s="6">
        <v>56</v>
      </c>
      <c r="J75" s="6">
        <f t="shared" si="9"/>
        <v>17</v>
      </c>
      <c r="K75" s="11">
        <f t="shared" si="7"/>
        <v>-1</v>
      </c>
      <c r="L75" s="6">
        <f t="shared" si="10"/>
        <v>119</v>
      </c>
      <c r="M75" s="11">
        <f t="shared" si="8"/>
        <v>1</v>
      </c>
      <c r="N75" s="6">
        <f t="shared" si="11"/>
        <v>136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1</v>
      </c>
      <c r="G79" s="6">
        <v>42</v>
      </c>
      <c r="H79" s="6">
        <v>1</v>
      </c>
      <c r="I79" s="6">
        <v>13</v>
      </c>
      <c r="J79" s="6">
        <f t="shared" si="9"/>
        <v>2</v>
      </c>
      <c r="K79" s="11">
        <f t="shared" si="7"/>
        <v>0</v>
      </c>
      <c r="L79" s="6">
        <f t="shared" si="10"/>
        <v>55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1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8</v>
      </c>
      <c r="E91" s="6">
        <v>188</v>
      </c>
      <c r="F91" s="6">
        <v>6</v>
      </c>
      <c r="G91" s="6">
        <v>177</v>
      </c>
      <c r="H91" s="6">
        <v>0</v>
      </c>
      <c r="I91" s="6">
        <v>13</v>
      </c>
      <c r="J91" s="6">
        <f t="shared" si="9"/>
        <v>6</v>
      </c>
      <c r="K91" s="11">
        <f t="shared" si="7"/>
        <v>-2</v>
      </c>
      <c r="L91" s="6">
        <f t="shared" si="10"/>
        <v>190</v>
      </c>
      <c r="M91" s="11">
        <f t="shared" si="8"/>
        <v>2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0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6</v>
      </c>
      <c r="E98" s="6">
        <v>119</v>
      </c>
      <c r="F98" s="6">
        <v>4</v>
      </c>
      <c r="G98" s="6">
        <v>94</v>
      </c>
      <c r="H98" s="6">
        <v>2</v>
      </c>
      <c r="I98" s="6">
        <v>25</v>
      </c>
      <c r="J98" s="6">
        <f t="shared" si="9"/>
        <v>6</v>
      </c>
      <c r="K98" s="11">
        <f t="shared" si="7"/>
        <v>0</v>
      </c>
      <c r="L98" s="6">
        <f t="shared" si="10"/>
        <v>119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</v>
      </c>
      <c r="E100" s="6">
        <v>55</v>
      </c>
      <c r="F100" s="6">
        <v>1</v>
      </c>
      <c r="G100" s="6">
        <v>43</v>
      </c>
      <c r="H100" s="6">
        <v>1</v>
      </c>
      <c r="I100" s="6">
        <v>12</v>
      </c>
      <c r="J100" s="6">
        <f t="shared" si="9"/>
        <v>2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57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1</v>
      </c>
      <c r="L103" s="15">
        <f t="shared" si="10"/>
        <v>26</v>
      </c>
      <c r="M103" s="16">
        <f t="shared" si="13"/>
        <v>-1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68</v>
      </c>
      <c r="F109" s="6">
        <v>2</v>
      </c>
      <c r="G109" s="6">
        <v>51</v>
      </c>
      <c r="H109" s="6">
        <v>1</v>
      </c>
      <c r="I109" s="6">
        <v>17</v>
      </c>
      <c r="J109" s="6">
        <f t="shared" si="9"/>
        <v>3</v>
      </c>
      <c r="K109" s="11">
        <f t="shared" si="12"/>
        <v>2</v>
      </c>
      <c r="L109" s="6">
        <f t="shared" si="10"/>
        <v>68</v>
      </c>
      <c r="M109" s="11">
        <f t="shared" si="13"/>
        <v>0</v>
      </c>
      <c r="N109" s="6">
        <f t="shared" si="11"/>
        <v>71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2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1</v>
      </c>
      <c r="E119" s="6">
        <v>12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1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144</v>
      </c>
      <c r="E120" s="6">
        <v>836</v>
      </c>
      <c r="F120" s="6">
        <v>35</v>
      </c>
      <c r="G120" s="6">
        <v>441</v>
      </c>
      <c r="H120" s="6">
        <v>107</v>
      </c>
      <c r="I120" s="6">
        <v>400</v>
      </c>
      <c r="J120" s="6">
        <f>+H120+F120</f>
        <v>142</v>
      </c>
      <c r="K120" s="11">
        <f t="shared" si="12"/>
        <v>-2</v>
      </c>
      <c r="L120" s="6">
        <f t="shared" si="10"/>
        <v>841</v>
      </c>
      <c r="M120" s="11">
        <f t="shared" si="13"/>
        <v>5</v>
      </c>
      <c r="N120" s="6">
        <f t="shared" si="11"/>
        <v>983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511</v>
      </c>
      <c r="E121" s="10">
        <f>SUM(E4:E120)</f>
        <v>10351</v>
      </c>
      <c r="F121" s="10">
        <f>SUM(F4:F119)+F120</f>
        <v>293</v>
      </c>
      <c r="G121" s="10">
        <f>SUM(G4:G119)+G120</f>
        <v>8169</v>
      </c>
      <c r="H121" s="10">
        <f>SUM(H4:H119)+H120</f>
        <v>216</v>
      </c>
      <c r="I121" s="10">
        <f>SUM(I4:I119)+I120</f>
        <v>2217</v>
      </c>
      <c r="J121" s="10">
        <f>SUM(J4:J119)+J120</f>
        <v>509</v>
      </c>
      <c r="K121" s="13">
        <f t="shared" ref="K121:M121" si="14">SUM(K4:K119)+K120</f>
        <v>-2</v>
      </c>
      <c r="L121" s="10">
        <f t="shared" si="14"/>
        <v>10386</v>
      </c>
      <c r="M121" s="13">
        <f t="shared" si="14"/>
        <v>35</v>
      </c>
      <c r="N121" s="10">
        <f>SUM(N4:N119)+N120</f>
        <v>10895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2020-05-28T12:23:25Z</dcterms:modified>
</cp:coreProperties>
</file>